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40" windowHeight="11010" firstSheet="1" activeTab="2"/>
  </bookViews>
  <sheets>
    <sheet name="大会要項" sheetId="1" state="hidden" r:id="rId1"/>
    <sheet name="申込書シングルス" sheetId="2" r:id="rId2"/>
    <sheet name="申込書ダブルス" sheetId="3" r:id="rId3"/>
    <sheet name="申込書ミックス" sheetId="4" r:id="rId4"/>
  </sheets>
  <definedNames>
    <definedName name="_xlnm.Print_Area" localSheetId="1">'申込書シングルス'!$A$1:$H$45</definedName>
    <definedName name="_xlnm.Print_Area" localSheetId="2">'申込書ダブルス'!$A$1:$H$50</definedName>
    <definedName name="_xlnm.Print_Area" localSheetId="3">'申込書ミックス'!$A$1:$H$50</definedName>
    <definedName name="_xlnm.Print_Area" localSheetId="0">'大会要項'!$A$1:$J$67</definedName>
  </definedNames>
  <calcPr fullCalcOnLoad="1"/>
</workbook>
</file>

<file path=xl/sharedStrings.xml><?xml version="1.0" encoding="utf-8"?>
<sst xmlns="http://schemas.openxmlformats.org/spreadsheetml/2006/main" count="277" uniqueCount="156">
  <si>
    <t>　　　　　　　　　　　　　　　</t>
  </si>
  <si>
    <t>　　　　　　　　　　　　　　　　　　　　　　　　　　</t>
  </si>
  <si>
    <t>　　</t>
  </si>
  <si>
    <t>　　　　　　</t>
  </si>
  <si>
    <t xml:space="preserve">                           </t>
  </si>
  <si>
    <t xml:space="preserve">                 　</t>
  </si>
  <si>
    <t xml:space="preserve">            </t>
  </si>
  <si>
    <t>伊達市バドミントン協会　</t>
  </si>
  <si>
    <t>室蘭地区バドミントン協会　</t>
  </si>
  <si>
    <t xml:space="preserve">                                </t>
  </si>
  <si>
    <t>　　　　　　　　　</t>
  </si>
  <si>
    <t>　　　　　　　　</t>
  </si>
  <si>
    <t>　　　　　　　　　　</t>
  </si>
  <si>
    <t>７　競技規則　　　　　　　　　　　　　　　　　　　　　　　　　　</t>
  </si>
  <si>
    <t>８　競技方法　　</t>
  </si>
  <si>
    <t>９　使用用器具　</t>
  </si>
  <si>
    <t>　　　　　　　</t>
  </si>
  <si>
    <t>　　　　　　</t>
  </si>
  <si>
    <t>　　　　　　　　　　　　</t>
  </si>
  <si>
    <t xml:space="preserve">                                  </t>
  </si>
  <si>
    <t>室蘭地区バドミントン協会　　伊達市バドミントン協会</t>
  </si>
  <si>
    <t>１　主　　　催　　　</t>
  </si>
  <si>
    <t>２　共　　　催　　　</t>
  </si>
  <si>
    <t xml:space="preserve">３　主　　　管       </t>
  </si>
  <si>
    <t>５　会　　　場　　　　</t>
  </si>
  <si>
    <t>６　種　　　目　　　　</t>
  </si>
  <si>
    <t>10　参加資格　　</t>
  </si>
  <si>
    <t>11　参加料　　　</t>
  </si>
  <si>
    <t>12　申込　　　</t>
  </si>
  <si>
    <t>13　組合せ</t>
  </si>
  <si>
    <t>14　表彰　　　　</t>
  </si>
  <si>
    <t>15　その他</t>
  </si>
  <si>
    <t>各種目とも３位までを表彰する。　</t>
  </si>
  <si>
    <t>　（傷害保険は各自記入のこと）</t>
  </si>
  <si>
    <t>４　期日・日程　　</t>
  </si>
  <si>
    <t xml:space="preserve">(メール) </t>
  </si>
  <si>
    <t xml:space="preserve">（FAX）　 </t>
  </si>
  <si>
    <t>生年月日</t>
  </si>
  <si>
    <t>チーム名</t>
  </si>
  <si>
    <t>選　手　名</t>
  </si>
  <si>
    <t>１人１種目　　1,000円　　　</t>
  </si>
  <si>
    <t>【申込先】</t>
  </si>
  <si>
    <t>室蘭市体育館（室蘭市宮の森町4-1-43）</t>
  </si>
  <si>
    <t>伊達市総合体育館（伊達市松ヶ枝町34-1）</t>
  </si>
  <si>
    <t>℡　(0143）44-7521</t>
  </si>
  <si>
    <t>℡　(0142)23-8600</t>
  </si>
  <si>
    <t>　〒</t>
  </si>
  <si>
    <t xml:space="preserve">（電話）　 </t>
  </si>
  <si>
    <t>開場　         午前８時００分</t>
  </si>
  <si>
    <t>　　　室蘭市立翔陽中学校内</t>
  </si>
  <si>
    <t>０５０－００８３　室蘭市東町５丁目１１－１</t>
  </si>
  <si>
    <t>０１４３－４１－０７０２</t>
  </si>
  <si>
    <t>　　　室蘭地区バドミントン協会　棟方　伸吾　宛</t>
  </si>
  <si>
    <t>②参加人数に応じて、ポイント制限を行う。</t>
  </si>
  <si>
    <t>組合せ</t>
  </si>
  <si>
    <t>●月●日（●）　　●：●●～</t>
  </si>
  <si>
    <t>会場：▲▲▲▲▲▲</t>
  </si>
  <si>
    <t>badmuroran@gmail.com</t>
  </si>
  <si>
    <t>種目</t>
  </si>
  <si>
    <t>MS1</t>
  </si>
  <si>
    <t>MS2</t>
  </si>
  <si>
    <t>MS3</t>
  </si>
  <si>
    <t>WS1</t>
  </si>
  <si>
    <t>WS2</t>
  </si>
  <si>
    <t>WS3</t>
  </si>
  <si>
    <t>MS1</t>
  </si>
  <si>
    <t>室蘭　太郎</t>
  </si>
  <si>
    <t>FAX：</t>
  </si>
  <si>
    <t>E-mail：</t>
  </si>
  <si>
    <t>０９０－５９５１－５５７８</t>
  </si>
  <si>
    <t>地区協会役員立ち合いのもと抽選を行う。</t>
  </si>
  <si>
    <t>申込締切</t>
  </si>
  <si>
    <t>所定の書式に必要事項を入力し、メールまたはＦＡＸにて下記まで申し込むこと。</t>
  </si>
  <si>
    <t>を使用する。　</t>
  </si>
  <si>
    <t>受付　   午前８時３０分～</t>
  </si>
  <si>
    <t>競技開始（男女複・混合）　　 午前９時１０分</t>
  </si>
  <si>
    <t>男子シングルス（MS)、男子ダブルス（MD)　　１・２・３部</t>
  </si>
  <si>
    <t>http://muro-bad.be-sports.net/</t>
  </si>
  <si>
    <t>開会式　　　　午前９時００分　</t>
  </si>
  <si>
    <t>受付　  　　　 午前８時２０分～</t>
  </si>
  <si>
    <t>競技開始（男女単）　　 　　　　午前９時１０分</t>
  </si>
  <si>
    <t>女子シングルス（WS）、女子ダブルス(WD)　　１・２・３部　　　　　</t>
  </si>
  <si>
    <t>混合ダブルス(XD）　１・２・３部</t>
  </si>
  <si>
    <t>第６９回室蘭地区バドミントン選手権大会  開催要項</t>
  </si>
  <si>
    <t>2020年</t>
  </si>
  <si>
    <t xml:space="preserve">１０月３日（土）　 </t>
  </si>
  <si>
    <t xml:space="preserve"> 　　　４日（日）  </t>
  </si>
  <si>
    <t>2020年度(公財)日本バドミントン協会競技規則・大会運営規程並びに公認審判員規程による。　　</t>
  </si>
  <si>
    <t>2020年度(公財)日本バドミントン協会検定合格球程度の水鳥球、及び検定合格用器具</t>
  </si>
  <si>
    <t>　　　　（件名）：第６９回室蘭選手権大会申込（所属名等）　　　</t>
  </si>
  <si>
    <t>③３位決定戦は行わない。</t>
  </si>
  <si>
    <t>⑧選手は当日、受付で健康確認書を提出すること。</t>
  </si>
  <si>
    <t>⑨選手は、感染拡大防止のために、後日、HPに掲載予定のガイドラインを遵守すること。</t>
  </si>
  <si>
    <t>連絡　　午前９時～</t>
  </si>
  <si>
    <t>所属チーム名</t>
  </si>
  <si>
    <t>badmuroran@gmail.com</t>
  </si>
  <si>
    <t>&lt;申込先＞　室蘭地区バドミントン協会事務局</t>
  </si>
  <si>
    <t>住　　　所</t>
  </si>
  <si>
    <t>　＜登録料＞室蘭地区管内在住　社会人2,500円　　管外在住社会人1,000円　　高校生1,200円</t>
  </si>
  <si>
    <r>
      <t>R２年度…</t>
    </r>
    <r>
      <rPr>
        <strike/>
        <sz val="11"/>
        <color indexed="10"/>
        <rFont val="ＭＳ Ｐゴシック"/>
        <family val="3"/>
      </rPr>
      <t>中学生は、中体連西胆振地区大会ベスト８以上のもの</t>
    </r>
    <r>
      <rPr>
        <sz val="11"/>
        <color indexed="10"/>
        <rFont val="ＭＳ Ｐゴシック"/>
        <family val="3"/>
      </rPr>
      <t>　　←中体連大会実施していないため削除　　　　　　　　　　　　　　　　</t>
    </r>
  </si>
  <si>
    <t>円</t>
  </si>
  <si>
    <t>合計金額</t>
  </si>
  <si>
    <t>　※同種目の申し込みは、上から順位が上位になるように入力してください。</t>
  </si>
  <si>
    <t>0143-41-0702</t>
  </si>
  <si>
    <r>
      <t>男単　1部：</t>
    </r>
    <r>
      <rPr>
        <b/>
        <sz val="9"/>
        <rFont val="ＭＳ ゴシック"/>
        <family val="3"/>
      </rPr>
      <t>MS1</t>
    </r>
    <r>
      <rPr>
        <sz val="9"/>
        <rFont val="ＭＳ ゴシック"/>
        <family val="3"/>
      </rPr>
      <t>～3部:</t>
    </r>
    <r>
      <rPr>
        <b/>
        <sz val="9"/>
        <rFont val="ＭＳ ゴシック"/>
        <family val="3"/>
      </rPr>
      <t>MS3</t>
    </r>
    <r>
      <rPr>
        <sz val="9"/>
        <rFont val="ＭＳ ゴシック"/>
        <family val="3"/>
      </rPr>
      <t>　　女単　1部:</t>
    </r>
    <r>
      <rPr>
        <b/>
        <sz val="9"/>
        <rFont val="ＭＳ ゴシック"/>
        <family val="3"/>
      </rPr>
      <t>WS1</t>
    </r>
    <r>
      <rPr>
        <sz val="9"/>
        <rFont val="ＭＳ ゴシック"/>
        <family val="3"/>
      </rPr>
      <t>～3部:</t>
    </r>
    <r>
      <rPr>
        <b/>
        <sz val="9"/>
        <rFont val="ＭＳ ゴシック"/>
        <family val="3"/>
      </rPr>
      <t>WS3</t>
    </r>
  </si>
  <si>
    <t>①各種目とも参加数に応じて、トーナメント戦または、リーグ戦とする。</t>
  </si>
  <si>
    <t>　リーグ戦順位は ①取得マッチ率 ②取得ゲーム率 ③取得ポイント率により決定する。</t>
  </si>
  <si>
    <t>★ダウンロード先→　室蘭地区バドミントン協会HP</t>
  </si>
  <si>
    <t>①入館者の制限を超える申込があった場合、締切期日前に受付を終了することがあります。</t>
  </si>
  <si>
    <t>②競技中のケガについては応急的な処置は主催者で行うが一切の責任は負わない。</t>
  </si>
  <si>
    <t>③大会参加料の納入と協会登録は、当日、受付にてチーム一括で行う。</t>
  </si>
  <si>
    <t>④大会当日の体育館開館時間は、午前８時を予定。</t>
  </si>
  <si>
    <t>⑤参加申込書に記載された個人情報は、本大会の運営と感染拡大防止対策にのみ利用する。</t>
  </si>
  <si>
    <t>⑥申し込み締め切り後の棄権は、参加料を納入する。　　　　　　　　　　　　　　　　　　　</t>
  </si>
  <si>
    <t>⑦審判は、原則、敗者主審・勝者線審制とする。</t>
  </si>
  <si>
    <t>②高校生は、室蘭地区で協会登録済みの選手とし、当該学校の顧問が認めた者とする。</t>
  </si>
  <si>
    <t>③他地区に進学した室蘭地区出身の高校３年生で室蘭地区協会にも登録済みの選手とする。</t>
  </si>
  <si>
    <t>①室蘭地区バドミントン協会に登録済みの選手とする。（当日、更新登録も可）                 　　　　　　</t>
  </si>
  <si>
    <t>④初めて、室蘭地区の大会に申込をされる方は、申込先まで事前にご連絡をお願いします。</t>
  </si>
  <si>
    <t>　９ 月２２日（火）必着</t>
  </si>
  <si>
    <t>ﾗﾝｸ</t>
  </si>
  <si>
    <t>ふりがな</t>
  </si>
  <si>
    <t>列1</t>
  </si>
  <si>
    <t>むろらんたろう</t>
  </si>
  <si>
    <t>○○市○○町○ー○ー○</t>
  </si>
  <si>
    <r>
      <t>申込責任者名</t>
    </r>
    <r>
      <rPr>
        <sz val="10"/>
        <color indexed="10"/>
        <rFont val="ＭＳ ゴシック"/>
        <family val="3"/>
      </rPr>
      <t>（必須）</t>
    </r>
  </si>
  <si>
    <r>
      <t>申込責任者連絡先（TEL）</t>
    </r>
    <r>
      <rPr>
        <sz val="10"/>
        <color indexed="10"/>
        <rFont val="ＭＳ ゴシック"/>
        <family val="3"/>
      </rPr>
      <t>（必須）</t>
    </r>
  </si>
  <si>
    <r>
      <t>連絡先 E-mail</t>
    </r>
    <r>
      <rPr>
        <sz val="10"/>
        <color indexed="10"/>
        <rFont val="ＭＳ ゴシック"/>
        <family val="3"/>
      </rPr>
      <t>（必須）</t>
    </r>
  </si>
  <si>
    <t>室蘭市立翔陽中学校内　佐藤　直嗣　宛</t>
  </si>
  <si>
    <t>一般</t>
  </si>
  <si>
    <t>一般・中高生</t>
  </si>
  <si>
    <t>一般参加料</t>
  </si>
  <si>
    <t>中高生参加料</t>
  </si>
  <si>
    <t>中高生</t>
  </si>
  <si>
    <t>＜参加料＞一般1,500円　　中学生・高校生1,000円</t>
  </si>
  <si>
    <t>第７２回 室蘭地区バドミントン選手権大会　参加申込書(MS・WS)</t>
  </si>
  <si>
    <t>シングルス　１０月７日（土）</t>
  </si>
  <si>
    <t>9/19〆切</t>
  </si>
  <si>
    <t>第７２回 室蘭地区バドミントン選手権大会　参加申込書(MD・WD)</t>
  </si>
  <si>
    <t>【部】男複　1部：MD1～3部:MD3　　女複　1部:WD1～3部:WD3</t>
  </si>
  <si>
    <t>部</t>
  </si>
  <si>
    <t>よみがな</t>
  </si>
  <si>
    <t>所　　属</t>
  </si>
  <si>
    <t>MD1</t>
  </si>
  <si>
    <t>MD2</t>
  </si>
  <si>
    <t>MD3</t>
  </si>
  <si>
    <t>WD1</t>
  </si>
  <si>
    <t>WD2</t>
  </si>
  <si>
    <t>WD3</t>
  </si>
  <si>
    <t>XD1</t>
  </si>
  <si>
    <t>XD2</t>
  </si>
  <si>
    <t>XD3</t>
  </si>
  <si>
    <t>第７２回 室蘭地区バドミントン選手権大会　参加申込書(XD)</t>
  </si>
  <si>
    <t>混合ダブルス　１０月８日（日）</t>
  </si>
  <si>
    <r>
      <t>【部】　混合　1部:</t>
    </r>
    <r>
      <rPr>
        <b/>
        <sz val="9"/>
        <rFont val="ＭＳ ゴシック"/>
        <family val="3"/>
      </rPr>
      <t>XD1</t>
    </r>
    <r>
      <rPr>
        <sz val="9"/>
        <rFont val="ＭＳ ゴシック"/>
        <family val="3"/>
      </rPr>
      <t>～3部:</t>
    </r>
    <r>
      <rPr>
        <b/>
        <sz val="9"/>
        <rFont val="ＭＳ ゴシック"/>
        <family val="3"/>
      </rPr>
      <t>XD3</t>
    </r>
  </si>
  <si>
    <t>男女ダブルス　１０月８日（日）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</si>
</sst>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s>
  <fonts count="78">
    <font>
      <sz val="11"/>
      <name val="ＭＳ Ｐゴシック"/>
      <family val="3"/>
    </font>
    <font>
      <sz val="6"/>
      <name val="ＭＳ Ｐゴシック"/>
      <family val="3"/>
    </font>
    <font>
      <sz val="11"/>
      <name val="ＭＳ ゴシック"/>
      <family val="3"/>
    </font>
    <font>
      <sz val="10.5"/>
      <name val="ＭＳ ゴシック"/>
      <family val="3"/>
    </font>
    <font>
      <b/>
      <sz val="11"/>
      <name val="ＭＳ ゴシック"/>
      <family val="3"/>
    </font>
    <font>
      <b/>
      <sz val="16"/>
      <name val="ＭＳ ゴシック"/>
      <family val="3"/>
    </font>
    <font>
      <sz val="11"/>
      <color indexed="10"/>
      <name val="ＭＳ Ｐゴシック"/>
      <family val="3"/>
    </font>
    <font>
      <strike/>
      <sz val="11"/>
      <color indexed="10"/>
      <name val="ＭＳ Ｐゴシック"/>
      <family val="3"/>
    </font>
    <font>
      <b/>
      <sz val="9"/>
      <name val="ＭＳ ゴシック"/>
      <family val="3"/>
    </font>
    <font>
      <sz val="9"/>
      <name val="ＭＳ ゴシック"/>
      <family val="3"/>
    </font>
    <font>
      <i/>
      <sz val="10"/>
      <name val="ＭＳ Ｐ明朝"/>
      <family val="1"/>
    </font>
    <font>
      <sz val="10"/>
      <name val="ＭＳ Ｐ明朝"/>
      <family val="1"/>
    </font>
    <font>
      <sz val="10"/>
      <name val="ＭＳ 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ＭＳ ゴシック"/>
      <family val="3"/>
    </font>
    <font>
      <sz val="11"/>
      <color indexed="8"/>
      <name val="ＭＳ ゴシック"/>
      <family val="3"/>
    </font>
    <font>
      <sz val="10"/>
      <color indexed="8"/>
      <name val="ＭＳ ゴシック"/>
      <family val="3"/>
    </font>
    <font>
      <b/>
      <sz val="9"/>
      <color indexed="8"/>
      <name val="ＭＳ ゴシック"/>
      <family val="3"/>
    </font>
    <font>
      <sz val="9"/>
      <color indexed="8"/>
      <name val="ＭＳ Ｐゴシック"/>
      <family val="3"/>
    </font>
    <font>
      <sz val="11"/>
      <color indexed="10"/>
      <name val="ＭＳ ゴシック"/>
      <family val="3"/>
    </font>
    <font>
      <b/>
      <sz val="14"/>
      <color indexed="8"/>
      <name val="ＭＳ Ｐゴシック"/>
      <family val="3"/>
    </font>
    <font>
      <sz val="8"/>
      <color indexed="8"/>
      <name val="ＭＳ ゴシック"/>
      <family val="3"/>
    </font>
    <font>
      <u val="single"/>
      <sz val="10"/>
      <color indexed="12"/>
      <name val="ＭＳ Ｐゴシック"/>
      <family val="3"/>
    </font>
    <font>
      <sz val="9"/>
      <name val="Meiryo UI"/>
      <family val="3"/>
    </font>
    <font>
      <sz val="24"/>
      <color indexed="8"/>
      <name val="ＭＳ Ｐゴシック"/>
      <family val="3"/>
    </font>
    <font>
      <sz val="24"/>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ゴシック"/>
      <family val="3"/>
    </font>
    <font>
      <sz val="11"/>
      <color theme="1"/>
      <name val="ＭＳ ゴシック"/>
      <family val="3"/>
    </font>
    <font>
      <sz val="11"/>
      <color theme="1"/>
      <name val="ＭＳ Ｐゴシック"/>
      <family val="3"/>
    </font>
    <font>
      <sz val="11"/>
      <color rgb="FFFF0000"/>
      <name val="ＭＳ Ｐゴシック"/>
      <family val="3"/>
    </font>
    <font>
      <b/>
      <sz val="11"/>
      <color theme="1"/>
      <name val="ＭＳ Ｐゴシック"/>
      <family val="3"/>
    </font>
    <font>
      <sz val="10"/>
      <color theme="1"/>
      <name val="ＭＳ ゴシック"/>
      <family val="3"/>
    </font>
    <font>
      <b/>
      <sz val="9"/>
      <color theme="1"/>
      <name val="ＭＳ ゴシック"/>
      <family val="3"/>
    </font>
    <font>
      <sz val="9"/>
      <color theme="1"/>
      <name val="ＭＳ Ｐゴシック"/>
      <family val="3"/>
    </font>
    <font>
      <sz val="11"/>
      <color rgb="FFFF0000"/>
      <name val="ＭＳ ゴシック"/>
      <family val="3"/>
    </font>
    <font>
      <sz val="10"/>
      <color rgb="FFFF0000"/>
      <name val="ＭＳ ゴシック"/>
      <family val="3"/>
    </font>
    <font>
      <b/>
      <sz val="14"/>
      <color theme="1"/>
      <name val="ＭＳ Ｐゴシック"/>
      <family val="3"/>
    </font>
    <font>
      <sz val="8"/>
      <color theme="1"/>
      <name val="ＭＳ ゴシック"/>
      <family val="3"/>
    </font>
    <font>
      <u val="single"/>
      <sz val="10"/>
      <color theme="1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medium"/>
      <right>
        <color indexed="63"/>
      </right>
      <top style="medium"/>
      <bottom style="thin"/>
    </border>
    <border>
      <left style="double"/>
      <right style="thin"/>
      <top style="medium"/>
      <bottom style="thin"/>
    </border>
    <border>
      <left style="thin"/>
      <right style="thin"/>
      <top>
        <color indexed="63"/>
      </top>
      <bottom style="thin"/>
    </border>
    <border>
      <left style="thin"/>
      <right style="thin"/>
      <top style="thin"/>
      <bottom style="thin"/>
    </border>
    <border>
      <left style="thin"/>
      <right style="thin"/>
      <top style="thin"/>
      <bottom style="medium"/>
    </border>
    <border>
      <left style="double"/>
      <right style="thin"/>
      <top>
        <color indexed="63"/>
      </top>
      <bottom style="medium"/>
    </border>
    <border>
      <left>
        <color indexed="63"/>
      </left>
      <right style="medium"/>
      <top>
        <color indexed="63"/>
      </top>
      <bottom style="medium"/>
    </border>
    <border>
      <left style="medium"/>
      <right>
        <color indexed="63"/>
      </right>
      <top style="thin"/>
      <bottom style="double"/>
    </border>
    <border>
      <left style="thin"/>
      <right style="medium"/>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double"/>
    </border>
    <border>
      <left>
        <color indexed="63"/>
      </left>
      <right>
        <color indexed="63"/>
      </right>
      <top style="medium"/>
      <bottom style="double"/>
    </border>
    <border>
      <left style="thin"/>
      <right>
        <color indexed="63"/>
      </right>
      <top style="medium"/>
      <bottom style="double"/>
    </border>
    <border>
      <left style="thin"/>
      <right style="medium"/>
      <top style="medium"/>
      <bottom style="double"/>
    </border>
    <border>
      <left style="thin"/>
      <right style="thin"/>
      <top style="medium"/>
      <bottom style="double"/>
    </border>
    <border>
      <left style="medium"/>
      <right>
        <color indexed="63"/>
      </right>
      <top>
        <color indexed="63"/>
      </top>
      <bottom style="medium"/>
    </border>
    <border>
      <left style="thin"/>
      <right>
        <color indexed="63"/>
      </right>
      <top style="thin"/>
      <bottom style="thin"/>
    </border>
    <border>
      <left style="thin"/>
      <right>
        <color indexed="63"/>
      </right>
      <top style="thin"/>
      <bottom style="medium"/>
    </border>
    <border>
      <left style="double"/>
      <right style="thin"/>
      <top style="thin"/>
      <bottom style="double"/>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medium"/>
      <top style="dotted"/>
      <bottom style="thin"/>
    </border>
    <border>
      <left style="thin"/>
      <right style="thin"/>
      <top style="thin"/>
      <bottom style="dotted"/>
    </border>
    <border>
      <left style="thin"/>
      <right style="medium"/>
      <top style="thin"/>
      <bottom style="dotted"/>
    </border>
    <border>
      <left style="thin"/>
      <right style="thin"/>
      <top>
        <color indexed="63"/>
      </top>
      <bottom style="dotted"/>
    </border>
    <border>
      <left style="thin"/>
      <right style="thin"/>
      <top>
        <color indexed="63"/>
      </top>
      <bottom style="medium"/>
    </border>
    <border>
      <left style="thin"/>
      <right style="medium"/>
      <top>
        <color indexed="63"/>
      </top>
      <bottom style="medium"/>
    </border>
    <border>
      <left style="thin"/>
      <right style="thin"/>
      <top style="dotted"/>
      <bottom style="medium"/>
    </border>
    <border>
      <left style="thin"/>
      <right style="medium"/>
      <top style="dotted"/>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dotted"/>
      <bottom>
        <color indexed="63"/>
      </bottom>
    </border>
    <border>
      <left style="medium"/>
      <right style="thin"/>
      <top style="medium"/>
      <bottom>
        <color indexed="63"/>
      </bottom>
    </border>
    <border>
      <left style="thin"/>
      <right style="thin"/>
      <top style="medium"/>
      <bottom>
        <color indexed="63"/>
      </botto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medium"/>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16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65" fillId="0" borderId="0" xfId="0" applyFont="1" applyAlignment="1">
      <alignmen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0" xfId="0" applyFont="1" applyBorder="1" applyAlignment="1">
      <alignment horizontal="center" vertical="center" wrapText="1"/>
    </xf>
    <xf numFmtId="0" fontId="66" fillId="0" borderId="0" xfId="0" applyFont="1" applyAlignment="1">
      <alignment vertical="center"/>
    </xf>
    <xf numFmtId="0" fontId="67" fillId="0" borderId="0" xfId="0" applyFont="1" applyAlignment="1">
      <alignment vertical="center"/>
    </xf>
    <xf numFmtId="0" fontId="67" fillId="0" borderId="0" xfId="0" applyFont="1" applyFill="1" applyBorder="1" applyAlignment="1">
      <alignment vertical="center"/>
    </xf>
    <xf numFmtId="0" fontId="67" fillId="0" borderId="0" xfId="0" applyFont="1" applyAlignment="1">
      <alignment horizontal="center"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8" fillId="33" borderId="0" xfId="0" applyFont="1" applyFill="1" applyAlignment="1">
      <alignment vertical="center"/>
    </xf>
    <xf numFmtId="0" fontId="51" fillId="0" borderId="0" xfId="43" applyBorder="1" applyAlignment="1">
      <alignment vertical="center"/>
    </xf>
    <xf numFmtId="0" fontId="5" fillId="0" borderId="0" xfId="0" applyFont="1" applyBorder="1" applyAlignment="1">
      <alignment vertical="center"/>
    </xf>
    <xf numFmtId="0" fontId="66" fillId="0" borderId="0" xfId="0" applyFont="1" applyAlignment="1">
      <alignment horizontal="right" vertical="center"/>
    </xf>
    <xf numFmtId="0" fontId="66" fillId="0" borderId="0" xfId="0" applyFont="1" applyAlignment="1">
      <alignment horizontal="right" vertical="center" shrinkToFit="1"/>
    </xf>
    <xf numFmtId="0" fontId="69" fillId="0" borderId="0" xfId="0" applyFont="1" applyAlignment="1">
      <alignment vertical="center"/>
    </xf>
    <xf numFmtId="0" fontId="70" fillId="0" borderId="0" xfId="0" applyFont="1" applyAlignment="1">
      <alignment vertical="center"/>
    </xf>
    <xf numFmtId="0" fontId="68" fillId="0" borderId="0" xfId="0" applyFont="1" applyAlignment="1">
      <alignment vertical="center"/>
    </xf>
    <xf numFmtId="0" fontId="2" fillId="0" borderId="17" xfId="0" applyFont="1" applyBorder="1" applyAlignment="1">
      <alignment vertical="center" shrinkToFit="1"/>
    </xf>
    <xf numFmtId="0" fontId="2" fillId="0" borderId="18" xfId="0" applyFont="1" applyBorder="1" applyAlignment="1">
      <alignment horizontal="center" vertical="center" shrinkToFit="1"/>
    </xf>
    <xf numFmtId="0" fontId="2" fillId="0" borderId="19" xfId="0" applyFont="1" applyBorder="1" applyAlignment="1">
      <alignment vertical="center" shrinkToFit="1"/>
    </xf>
    <xf numFmtId="49" fontId="2" fillId="0" borderId="12"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0" fontId="51" fillId="0" borderId="0" xfId="43"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center" vertical="center" shrinkToFit="1"/>
    </xf>
    <xf numFmtId="0" fontId="2" fillId="0" borderId="26" xfId="0" applyFont="1" applyBorder="1" applyAlignment="1">
      <alignment horizontal="left" vertical="center" shrinkToFit="1"/>
    </xf>
    <xf numFmtId="0" fontId="67" fillId="0" borderId="27" xfId="0" applyFont="1" applyBorder="1" applyAlignment="1">
      <alignment vertical="center"/>
    </xf>
    <xf numFmtId="0" fontId="67" fillId="0" borderId="28" xfId="0" applyFont="1" applyBorder="1" applyAlignment="1">
      <alignment vertical="center"/>
    </xf>
    <xf numFmtId="0" fontId="67" fillId="0" borderId="29" xfId="0" applyFont="1" applyBorder="1" applyAlignment="1">
      <alignment vertical="center"/>
    </xf>
    <xf numFmtId="0" fontId="67" fillId="0" borderId="30" xfId="0" applyFont="1" applyBorder="1" applyAlignment="1">
      <alignment horizontal="right" vertical="center"/>
    </xf>
    <xf numFmtId="0" fontId="67" fillId="0" borderId="31" xfId="0" applyFont="1" applyBorder="1" applyAlignment="1">
      <alignment vertical="center"/>
    </xf>
    <xf numFmtId="0" fontId="67" fillId="0" borderId="30" xfId="0" applyFont="1" applyBorder="1" applyAlignment="1">
      <alignment vertical="center"/>
    </xf>
    <xf numFmtId="0" fontId="67" fillId="0" borderId="30" xfId="0" applyFont="1" applyBorder="1" applyAlignment="1">
      <alignment horizontal="center" vertical="center"/>
    </xf>
    <xf numFmtId="0" fontId="67" fillId="0" borderId="32" xfId="0" applyFont="1" applyBorder="1" applyAlignment="1">
      <alignment vertical="center"/>
    </xf>
    <xf numFmtId="0" fontId="51" fillId="0" borderId="32" xfId="43" applyBorder="1" applyAlignment="1" applyProtection="1">
      <alignment vertical="center"/>
      <protection/>
    </xf>
    <xf numFmtId="0" fontId="67" fillId="0" borderId="33" xfId="0" applyFont="1" applyBorder="1" applyAlignment="1">
      <alignment vertical="center"/>
    </xf>
    <xf numFmtId="0" fontId="71" fillId="0" borderId="34" xfId="0" applyFont="1" applyBorder="1" applyAlignment="1">
      <alignment vertical="center"/>
    </xf>
    <xf numFmtId="0" fontId="72" fillId="0" borderId="32" xfId="0" applyFont="1" applyBorder="1" applyAlignment="1">
      <alignment vertical="center"/>
    </xf>
    <xf numFmtId="0" fontId="2" fillId="0" borderId="3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2" fillId="34" borderId="39" xfId="0" applyFont="1" applyFill="1" applyBorder="1" applyAlignment="1">
      <alignment horizontal="center" vertical="center" shrinkToFit="1"/>
    </xf>
    <xf numFmtId="0" fontId="2" fillId="34" borderId="40" xfId="0" applyFont="1" applyFill="1" applyBorder="1" applyAlignment="1">
      <alignment horizontal="center" vertical="center" shrinkToFit="1"/>
    </xf>
    <xf numFmtId="0" fontId="2" fillId="34"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14" fontId="10" fillId="33" borderId="46" xfId="0" applyNumberFormat="1" applyFont="1" applyFill="1" applyBorder="1" applyAlignment="1">
      <alignment horizontal="center" vertical="center" shrinkToFit="1"/>
    </xf>
    <xf numFmtId="49" fontId="10" fillId="33" borderId="44" xfId="0" applyNumberFormat="1" applyFont="1" applyFill="1" applyBorder="1" applyAlignment="1">
      <alignment horizontal="left" vertical="center" shrinkToFit="1"/>
    </xf>
    <xf numFmtId="0" fontId="11" fillId="33" borderId="45" xfId="0" applyFont="1" applyFill="1" applyBorder="1" applyAlignment="1">
      <alignment horizontal="center" vertical="center" shrinkToFit="1"/>
    </xf>
    <xf numFmtId="0" fontId="66" fillId="35" borderId="0" xfId="0" applyFont="1" applyFill="1" applyAlignment="1">
      <alignment vertical="center"/>
    </xf>
    <xf numFmtId="0" fontId="2" fillId="35" borderId="0" xfId="0" applyFont="1" applyFill="1" applyAlignment="1">
      <alignment vertical="center"/>
    </xf>
    <xf numFmtId="0" fontId="2" fillId="0" borderId="0" xfId="0" applyFont="1" applyFill="1" applyAlignment="1">
      <alignment vertical="center"/>
    </xf>
    <xf numFmtId="0" fontId="2" fillId="34" borderId="47" xfId="0" applyFont="1" applyFill="1" applyBorder="1" applyAlignment="1">
      <alignment horizontal="center" vertical="center"/>
    </xf>
    <xf numFmtId="176" fontId="12" fillId="0" borderId="20" xfId="0" applyNumberFormat="1" applyFont="1" applyBorder="1" applyAlignment="1">
      <alignment horizontal="center" vertical="center" shrinkToFit="1"/>
    </xf>
    <xf numFmtId="49" fontId="12" fillId="0" borderId="34" xfId="0" applyNumberFormat="1" applyFont="1" applyBorder="1" applyAlignment="1">
      <alignment horizontal="left" vertical="center" shrinkToFit="1"/>
    </xf>
    <xf numFmtId="176" fontId="12" fillId="0" borderId="21" xfId="0" applyNumberFormat="1" applyFont="1" applyBorder="1" applyAlignment="1">
      <alignment horizontal="center" vertical="center" shrinkToFit="1"/>
    </xf>
    <xf numFmtId="49" fontId="12" fillId="0" borderId="48" xfId="0" applyNumberFormat="1" applyFont="1" applyBorder="1" applyAlignment="1">
      <alignment horizontal="left" vertical="center" shrinkToFit="1"/>
    </xf>
    <xf numFmtId="176" fontId="12" fillId="0" borderId="22" xfId="0" applyNumberFormat="1" applyFont="1" applyBorder="1" applyAlignment="1">
      <alignment horizontal="center" vertical="center" shrinkToFit="1"/>
    </xf>
    <xf numFmtId="49" fontId="12" fillId="0" borderId="49" xfId="0" applyNumberFormat="1" applyFont="1" applyBorder="1" applyAlignment="1">
      <alignment horizontal="left" vertical="center" shrinkToFit="1"/>
    </xf>
    <xf numFmtId="0" fontId="2" fillId="0" borderId="50" xfId="0" applyFont="1" applyBorder="1" applyAlignment="1">
      <alignment horizontal="right" vertical="center" shrinkToFit="1"/>
    </xf>
    <xf numFmtId="0" fontId="66" fillId="0" borderId="0" xfId="0" applyFont="1" applyAlignment="1">
      <alignment horizontal="right" vertical="center" shrinkToFit="1"/>
    </xf>
    <xf numFmtId="49" fontId="2" fillId="0" borderId="51" xfId="0" applyNumberFormat="1" applyFont="1" applyBorder="1" applyAlignment="1">
      <alignment horizontal="center" vertical="center" shrinkToFit="1"/>
    </xf>
    <xf numFmtId="49" fontId="2" fillId="0" borderId="52" xfId="0" applyNumberFormat="1" applyFont="1" applyBorder="1" applyAlignment="1">
      <alignment horizontal="center" vertical="center" shrinkToFit="1"/>
    </xf>
    <xf numFmtId="176" fontId="12" fillId="0" borderId="51" xfId="0" applyNumberFormat="1" applyFont="1" applyBorder="1" applyAlignment="1">
      <alignment horizontal="center" vertical="center" shrinkToFit="1"/>
    </xf>
    <xf numFmtId="49" fontId="12" fillId="0" borderId="51" xfId="0" applyNumberFormat="1" applyFont="1" applyBorder="1" applyAlignment="1">
      <alignment horizontal="left" vertical="center" shrinkToFit="1"/>
    </xf>
    <xf numFmtId="0" fontId="2" fillId="0" borderId="52" xfId="0" applyFont="1" applyBorder="1" applyAlignment="1">
      <alignment horizontal="center" vertical="center" shrinkToFit="1"/>
    </xf>
    <xf numFmtId="49" fontId="73" fillId="0" borderId="20" xfId="0" applyNumberFormat="1" applyFont="1" applyBorder="1" applyAlignment="1">
      <alignment horizontal="center" vertical="center" shrinkToFit="1"/>
    </xf>
    <xf numFmtId="49" fontId="73" fillId="0" borderId="12" xfId="0" applyNumberFormat="1" applyFont="1" applyBorder="1" applyAlignment="1">
      <alignment horizontal="center" vertical="center" shrinkToFit="1"/>
    </xf>
    <xf numFmtId="176" fontId="74" fillId="0" borderId="20" xfId="0" applyNumberFormat="1" applyFont="1" applyBorder="1" applyAlignment="1">
      <alignment horizontal="center" vertical="center" shrinkToFit="1"/>
    </xf>
    <xf numFmtId="49" fontId="12" fillId="0" borderId="53" xfId="0" applyNumberFormat="1" applyFont="1" applyBorder="1" applyAlignment="1">
      <alignment horizontal="left" vertical="center" shrinkToFit="1"/>
    </xf>
    <xf numFmtId="0" fontId="2" fillId="0" borderId="54" xfId="0" applyFont="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56" xfId="0" applyNumberFormat="1" applyFont="1" applyBorder="1" applyAlignment="1">
      <alignment horizontal="center" vertical="center" shrinkToFit="1"/>
    </xf>
    <xf numFmtId="176" fontId="12" fillId="0" borderId="55" xfId="0" applyNumberFormat="1" applyFont="1" applyBorder="1" applyAlignment="1">
      <alignment horizontal="center" vertical="center" shrinkToFit="1"/>
    </xf>
    <xf numFmtId="49" fontId="12" fillId="0" borderId="57" xfId="0" applyNumberFormat="1" applyFont="1" applyBorder="1" applyAlignment="1">
      <alignment horizontal="left" vertical="center" shrinkToFit="1"/>
    </xf>
    <xf numFmtId="0" fontId="2" fillId="0" borderId="56" xfId="0" applyFont="1" applyBorder="1" applyAlignment="1">
      <alignment horizontal="center" vertical="center" shrinkToFit="1"/>
    </xf>
    <xf numFmtId="49" fontId="73" fillId="0" borderId="58" xfId="0" applyNumberFormat="1" applyFont="1" applyBorder="1" applyAlignment="1">
      <alignment horizontal="center" vertical="center" shrinkToFit="1"/>
    </xf>
    <xf numFmtId="49" fontId="73" fillId="0" borderId="59" xfId="0" applyNumberFormat="1" applyFont="1" applyBorder="1" applyAlignment="1">
      <alignment horizontal="center" vertical="center" shrinkToFit="1"/>
    </xf>
    <xf numFmtId="176" fontId="74" fillId="0" borderId="58" xfId="0" applyNumberFormat="1" applyFont="1" applyBorder="1" applyAlignment="1">
      <alignment horizontal="center" vertical="center" shrinkToFit="1"/>
    </xf>
    <xf numFmtId="49" fontId="12" fillId="0" borderId="60" xfId="0" applyNumberFormat="1" applyFont="1" applyBorder="1" applyAlignment="1">
      <alignment horizontal="left" vertical="center" shrinkToFit="1"/>
    </xf>
    <xf numFmtId="0" fontId="2" fillId="0" borderId="61" xfId="0" applyFont="1" applyBorder="1" applyAlignment="1">
      <alignment horizontal="center" vertical="center" shrinkToFit="1"/>
    </xf>
    <xf numFmtId="0" fontId="75" fillId="0" borderId="0" xfId="0" applyFont="1" applyAlignment="1">
      <alignment horizontal="center" vertical="center"/>
    </xf>
    <xf numFmtId="0" fontId="67" fillId="0" borderId="0" xfId="0" applyFont="1" applyAlignment="1">
      <alignment horizontal="left" vertical="center"/>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0" fontId="12" fillId="0" borderId="64" xfId="0" applyFont="1" applyBorder="1" applyAlignment="1">
      <alignment horizontal="left" vertical="center" wrapText="1"/>
    </xf>
    <xf numFmtId="0" fontId="4" fillId="0" borderId="65" xfId="0" applyFont="1" applyBorder="1" applyAlignment="1">
      <alignment horizontal="left" vertical="center" shrinkToFit="1"/>
    </xf>
    <xf numFmtId="0" fontId="3" fillId="0" borderId="0" xfId="0" applyFont="1" applyBorder="1" applyAlignment="1">
      <alignment horizontal="left" vertical="center" wrapText="1"/>
    </xf>
    <xf numFmtId="0" fontId="76" fillId="0" borderId="66" xfId="0" applyFont="1" applyBorder="1" applyAlignment="1">
      <alignment horizontal="right" vertical="center" wrapText="1" indent="1"/>
    </xf>
    <xf numFmtId="0" fontId="66" fillId="0" borderId="0" xfId="0" applyFont="1" applyAlignment="1">
      <alignment horizontal="right" vertical="center" shrinkToFit="1"/>
    </xf>
    <xf numFmtId="0" fontId="9" fillId="0" borderId="65" xfId="0" applyFont="1" applyBorder="1" applyAlignment="1">
      <alignment horizontal="center" shrinkToFit="1"/>
    </xf>
    <xf numFmtId="49" fontId="12" fillId="0" borderId="21"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12" fillId="0" borderId="64" xfId="0" applyNumberFormat="1" applyFont="1" applyBorder="1" applyAlignment="1">
      <alignment horizontal="center" vertical="center" shrinkToFit="1"/>
    </xf>
    <xf numFmtId="49" fontId="12" fillId="0" borderId="67" xfId="0" applyNumberFormat="1" applyFont="1" applyBorder="1" applyAlignment="1">
      <alignment horizontal="center" vertical="center" shrinkToFit="1"/>
    </xf>
    <xf numFmtId="0" fontId="12" fillId="0" borderId="13"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21" xfId="0" applyFont="1" applyBorder="1" applyAlignment="1">
      <alignment horizontal="left" vertical="center" shrinkToFit="1"/>
    </xf>
    <xf numFmtId="0" fontId="5" fillId="0" borderId="68" xfId="0" applyFont="1" applyBorder="1" applyAlignment="1">
      <alignment horizontal="center" vertical="center"/>
    </xf>
    <xf numFmtId="0" fontId="12" fillId="0" borderId="15" xfId="0" applyFont="1" applyBorder="1" applyAlignment="1">
      <alignment horizontal="left" vertical="center" wrapText="1"/>
    </xf>
    <xf numFmtId="0" fontId="12" fillId="0" borderId="36" xfId="0" applyFont="1" applyBorder="1" applyAlignment="1">
      <alignment horizontal="left" vertical="center" wrapText="1"/>
    </xf>
    <xf numFmtId="0" fontId="12" fillId="0" borderId="22" xfId="0" applyFont="1" applyBorder="1" applyAlignment="1">
      <alignment horizontal="left" vertical="center" wrapText="1"/>
    </xf>
    <xf numFmtId="49" fontId="77" fillId="0" borderId="22" xfId="43"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0" fontId="9" fillId="0" borderId="65" xfId="0" applyFont="1" applyBorder="1" applyAlignment="1">
      <alignment horizontal="left" vertical="center" shrinkToFi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49" fontId="66" fillId="0" borderId="12" xfId="0" applyNumberFormat="1" applyFont="1" applyBorder="1" applyAlignment="1">
      <alignment horizontal="center" vertical="center" shrinkToFit="1"/>
    </xf>
    <xf numFmtId="0" fontId="66" fillId="0" borderId="69" xfId="0" applyFont="1" applyBorder="1" applyAlignment="1">
      <alignment horizontal="center" vertical="center" shrinkToFit="1"/>
    </xf>
    <xf numFmtId="0" fontId="66" fillId="0" borderId="70" xfId="0" applyFont="1" applyBorder="1" applyAlignment="1">
      <alignment horizontal="center" vertical="center" shrinkToFit="1"/>
    </xf>
    <xf numFmtId="49" fontId="66" fillId="0" borderId="51" xfId="0" applyNumberFormat="1" applyFont="1" applyBorder="1" applyAlignment="1">
      <alignment horizontal="center" vertical="center" shrinkToFit="1"/>
    </xf>
    <xf numFmtId="49" fontId="66" fillId="0" borderId="52" xfId="0" applyNumberFormat="1" applyFont="1" applyBorder="1" applyAlignment="1">
      <alignment horizontal="center" vertical="center" shrinkToFit="1"/>
    </xf>
    <xf numFmtId="176" fontId="70" fillId="0" borderId="51" xfId="0" applyNumberFormat="1" applyFont="1" applyBorder="1" applyAlignment="1">
      <alignment horizontal="center" vertical="center" shrinkToFit="1"/>
    </xf>
    <xf numFmtId="49" fontId="70" fillId="0" borderId="51" xfId="0" applyNumberFormat="1" applyFont="1" applyBorder="1" applyAlignment="1">
      <alignment horizontal="left" vertical="center" shrinkToFit="1"/>
    </xf>
    <xf numFmtId="0" fontId="66" fillId="0" borderId="52" xfId="0" applyFont="1" applyBorder="1" applyAlignment="1">
      <alignment horizontal="center" vertical="center" shrinkToFit="1"/>
    </xf>
    <xf numFmtId="0" fontId="66" fillId="0" borderId="74" xfId="0" applyFont="1" applyBorder="1" applyAlignment="1">
      <alignment horizontal="center" vertical="center" shrinkToFit="1"/>
    </xf>
    <xf numFmtId="0" fontId="66" fillId="0" borderId="20" xfId="0" applyFont="1" applyBorder="1" applyAlignment="1">
      <alignment horizontal="center" vertical="center" shrinkToFit="1"/>
    </xf>
    <xf numFmtId="49" fontId="66" fillId="0" borderId="20" xfId="0" applyNumberFormat="1" applyFont="1" applyBorder="1" applyAlignment="1">
      <alignment horizontal="center" vertical="center" shrinkToFit="1"/>
    </xf>
    <xf numFmtId="176" fontId="70" fillId="0" borderId="20" xfId="0" applyNumberFormat="1" applyFont="1" applyBorder="1" applyAlignment="1">
      <alignment horizontal="center" vertical="center" shrinkToFit="1"/>
    </xf>
    <xf numFmtId="49" fontId="70" fillId="0" borderId="53" xfId="0" applyNumberFormat="1" applyFont="1" applyBorder="1" applyAlignment="1">
      <alignment horizontal="left" vertical="center" shrinkToFit="1"/>
    </xf>
    <xf numFmtId="0" fontId="66" fillId="0" borderId="54" xfId="0" applyFont="1" applyBorder="1" applyAlignment="1">
      <alignment horizontal="center" vertical="center" shrinkToFit="1"/>
    </xf>
    <xf numFmtId="0" fontId="66" fillId="0" borderId="21" xfId="0" applyFont="1" applyBorder="1" applyAlignment="1">
      <alignment horizontal="center" vertical="center" shrinkToFit="1"/>
    </xf>
    <xf numFmtId="0" fontId="66" fillId="0" borderId="71" xfId="0" applyFont="1" applyBorder="1" applyAlignment="1">
      <alignment horizontal="center" vertical="center" shrinkToFit="1"/>
    </xf>
    <xf numFmtId="49" fontId="66" fillId="0" borderId="55" xfId="0" applyNumberFormat="1" applyFont="1" applyBorder="1" applyAlignment="1">
      <alignment horizontal="center" vertical="center" shrinkToFit="1"/>
    </xf>
    <xf numFmtId="49" fontId="66" fillId="0" borderId="56" xfId="0" applyNumberFormat="1" applyFont="1" applyBorder="1" applyAlignment="1">
      <alignment horizontal="center" vertical="center" shrinkToFit="1"/>
    </xf>
    <xf numFmtId="176" fontId="70" fillId="0" borderId="55" xfId="0" applyNumberFormat="1" applyFont="1" applyBorder="1" applyAlignment="1">
      <alignment horizontal="center" vertical="center" shrinkToFit="1"/>
    </xf>
    <xf numFmtId="49" fontId="70" fillId="0" borderId="57" xfId="0" applyNumberFormat="1" applyFont="1" applyBorder="1" applyAlignment="1">
      <alignment horizontal="left" vertical="center" shrinkToFit="1"/>
    </xf>
    <xf numFmtId="0" fontId="66" fillId="0" borderId="56" xfId="0" applyFont="1" applyBorder="1" applyAlignment="1">
      <alignment horizontal="center" vertical="center" shrinkToFit="1"/>
    </xf>
    <xf numFmtId="49" fontId="66" fillId="0" borderId="53" xfId="0" applyNumberFormat="1" applyFont="1" applyBorder="1" applyAlignment="1">
      <alignment horizontal="center" vertical="center" shrinkToFit="1"/>
    </xf>
    <xf numFmtId="49" fontId="66" fillId="0" borderId="57" xfId="0" applyNumberFormat="1" applyFont="1" applyBorder="1" applyAlignment="1">
      <alignment horizontal="center" vertical="center" shrinkToFit="1"/>
    </xf>
    <xf numFmtId="0" fontId="66" fillId="0" borderId="72" xfId="0" applyFont="1" applyBorder="1" applyAlignment="1">
      <alignment horizontal="center" vertical="center" shrinkToFit="1"/>
    </xf>
    <xf numFmtId="0" fontId="66" fillId="0" borderId="73" xfId="0" applyFont="1" applyBorder="1" applyAlignment="1">
      <alignment horizontal="center" vertical="center" shrinkToFit="1"/>
    </xf>
    <xf numFmtId="0" fontId="66" fillId="0" borderId="58" xfId="0" applyFont="1" applyBorder="1" applyAlignment="1">
      <alignment horizontal="center" vertical="center" shrinkToFit="1"/>
    </xf>
    <xf numFmtId="49" fontId="66" fillId="0" borderId="58" xfId="0" applyNumberFormat="1" applyFont="1" applyBorder="1" applyAlignment="1">
      <alignment horizontal="center" vertical="center" shrinkToFit="1"/>
    </xf>
    <xf numFmtId="49" fontId="66" fillId="0" borderId="59" xfId="0" applyNumberFormat="1" applyFont="1" applyBorder="1" applyAlignment="1">
      <alignment horizontal="center" vertical="center" shrinkToFit="1"/>
    </xf>
    <xf numFmtId="176" fontId="70" fillId="0" borderId="58" xfId="0" applyNumberFormat="1" applyFont="1" applyBorder="1" applyAlignment="1">
      <alignment horizontal="center" vertical="center" shrinkToFit="1"/>
    </xf>
    <xf numFmtId="49" fontId="70" fillId="0" borderId="60" xfId="0" applyNumberFormat="1" applyFont="1" applyBorder="1" applyAlignment="1">
      <alignment horizontal="left" vertical="center" shrinkToFit="1"/>
    </xf>
    <xf numFmtId="0" fontId="66" fillId="0" borderId="6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8">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45</xdr:row>
      <xdr:rowOff>114300</xdr:rowOff>
    </xdr:from>
    <xdr:to>
      <xdr:col>9</xdr:col>
      <xdr:colOff>590550</xdr:colOff>
      <xdr:row>48</xdr:row>
      <xdr:rowOff>161925</xdr:rowOff>
    </xdr:to>
    <xdr:pic>
      <xdr:nvPicPr>
        <xdr:cNvPr id="1" name="図 1"/>
        <xdr:cNvPicPr preferRelativeResize="1">
          <a:picLocks noChangeAspect="1"/>
        </xdr:cNvPicPr>
      </xdr:nvPicPr>
      <xdr:blipFill>
        <a:blip r:embed="rId1"/>
        <a:stretch>
          <a:fillRect/>
        </a:stretch>
      </xdr:blipFill>
      <xdr:spPr>
        <a:xfrm>
          <a:off x="6591300" y="7105650"/>
          <a:ext cx="5429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3</xdr:row>
      <xdr:rowOff>190500</xdr:rowOff>
    </xdr:from>
    <xdr:to>
      <xdr:col>14</xdr:col>
      <xdr:colOff>123825</xdr:colOff>
      <xdr:row>18</xdr:row>
      <xdr:rowOff>0</xdr:rowOff>
    </xdr:to>
    <xdr:sp>
      <xdr:nvSpPr>
        <xdr:cNvPr id="1" name="テキスト ボックス 1"/>
        <xdr:cNvSpPr txBox="1">
          <a:spLocks noChangeArrowheads="1"/>
        </xdr:cNvSpPr>
      </xdr:nvSpPr>
      <xdr:spPr>
        <a:xfrm>
          <a:off x="7781925" y="647700"/>
          <a:ext cx="3867150" cy="31718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確認</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①参加料は、一般が１５００円、中高生が１０００円なので、申込書の１番右の欄に「一般」「中高生」を入力してください。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②申し込みは、チーム一括で取りまとめて下さい。参加料の支払いも一括でお願いします。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3</xdr:row>
      <xdr:rowOff>190500</xdr:rowOff>
    </xdr:from>
    <xdr:to>
      <xdr:col>14</xdr:col>
      <xdr:colOff>123825</xdr:colOff>
      <xdr:row>19</xdr:row>
      <xdr:rowOff>190500</xdr:rowOff>
    </xdr:to>
    <xdr:sp>
      <xdr:nvSpPr>
        <xdr:cNvPr id="1" name="テキスト ボックス 1"/>
        <xdr:cNvSpPr txBox="1">
          <a:spLocks noChangeArrowheads="1"/>
        </xdr:cNvSpPr>
      </xdr:nvSpPr>
      <xdr:spPr>
        <a:xfrm>
          <a:off x="7781925" y="647700"/>
          <a:ext cx="3867150" cy="35147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確認</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①参加料は、一般が１５００円、中高生が１０００円なので、申込書の１番右の欄に「一般」「中高生」を入力してください。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②申し込みは、チーム一括で取りまとめて下さい。参加料の支払いも一括でお願いします。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3</xdr:row>
      <xdr:rowOff>190500</xdr:rowOff>
    </xdr:from>
    <xdr:to>
      <xdr:col>14</xdr:col>
      <xdr:colOff>123825</xdr:colOff>
      <xdr:row>19</xdr:row>
      <xdr:rowOff>190500</xdr:rowOff>
    </xdr:to>
    <xdr:sp>
      <xdr:nvSpPr>
        <xdr:cNvPr id="1" name="テキスト ボックス 1"/>
        <xdr:cNvSpPr txBox="1">
          <a:spLocks noChangeArrowheads="1"/>
        </xdr:cNvSpPr>
      </xdr:nvSpPr>
      <xdr:spPr>
        <a:xfrm>
          <a:off x="7781925" y="647700"/>
          <a:ext cx="3867150" cy="35147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確認</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①参加料は、一般が１５００円、中高生が１０００円なので、申込書の１番右の欄に「一般」「中高生」を入力してください。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②申し込みは、チーム一括で取りまとめて下さい。参加料の支払いも一括でお願いします。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p>
      </xdr:txBody>
    </xdr:sp>
    <xdr:clientData/>
  </xdr:twoCellAnchor>
</xdr:wsDr>
</file>

<file path=xl/tables/table1.xml><?xml version="1.0" encoding="utf-8"?>
<table xmlns="http://schemas.openxmlformats.org/spreadsheetml/2006/main" id="1" name="テーブル1" displayName="テーブル1" ref="S11:T17" comment="" totalsRowShown="0">
  <autoFilter ref="S11:T17"/>
  <tableColumns count="2">
    <tableColumn id="1" name="種目"/>
    <tableColumn id="2" name="列1"/>
  </tableColumns>
  <tableStyleInfo name="TableStyleLight2" showFirstColumn="0" showLastColumn="0" showRowStripes="1" showColumnStripes="0"/>
</table>
</file>

<file path=xl/tables/table2.xml><?xml version="1.0" encoding="utf-8"?>
<table xmlns="http://schemas.openxmlformats.org/spreadsheetml/2006/main" id="42" name="テーブル2" displayName="テーブル2" ref="S20:T26" comment="" totalsRowShown="0">
  <autoFilter ref="S20:T26"/>
  <tableColumns count="2">
    <tableColumn id="1" name="種目"/>
    <tableColumn id="2" name="列1"/>
  </tableColumns>
  <tableStyleInfo name="TableStyleLight2" showFirstColumn="0" showLastColumn="0" showRowStripes="1" showColumnStripes="0"/>
</table>
</file>

<file path=xl/tables/table3.xml><?xml version="1.0" encoding="utf-8"?>
<table xmlns="http://schemas.openxmlformats.org/spreadsheetml/2006/main" id="43" name="テーブル3" displayName="テーブル3" ref="S33:T36" comment="" totalsRowShown="0">
  <autoFilter ref="S33:T36"/>
  <tableColumns count="2">
    <tableColumn id="1" name="種目"/>
    <tableColumn id="2" name="列1"/>
  </tableColumns>
  <tableStyleInfo name="TableStyleLight2" showFirstColumn="0" showLastColumn="0" showRowStripes="1" showColumnStripes="0"/>
</table>
</file>

<file path=xl/tables/table4.xml><?xml version="1.0" encoding="utf-8"?>
<table xmlns="http://schemas.openxmlformats.org/spreadsheetml/2006/main" id="44" name="テーブル145" displayName="テーブル145" ref="S11:T17" comment="" totalsRowShown="0">
  <autoFilter ref="S11:T17"/>
  <tableColumns count="2">
    <tableColumn id="1" name="種目"/>
    <tableColumn id="2" name="列1"/>
  </tableColumns>
  <tableStyleInfo name="TableStyleLight2" showFirstColumn="0" showLastColumn="0" showRowStripes="1" showColumnStripes="0"/>
</table>
</file>

<file path=xl/tables/table5.xml><?xml version="1.0" encoding="utf-8"?>
<table xmlns="http://schemas.openxmlformats.org/spreadsheetml/2006/main" id="45" name="テーブル246" displayName="テーブル246" ref="S20:T26" comment="" totalsRowShown="0">
  <autoFilter ref="S20:T26"/>
  <tableColumns count="2">
    <tableColumn id="1" name="種目"/>
    <tableColumn id="2" name="列1"/>
  </tableColumns>
  <tableStyleInfo name="TableStyleLight2" showFirstColumn="0" showLastColumn="0" showRowStripes="1" showColumnStripes="0"/>
</table>
</file>

<file path=xl/tables/table6.xml><?xml version="1.0" encoding="utf-8"?>
<table xmlns="http://schemas.openxmlformats.org/spreadsheetml/2006/main" id="46" name="テーブル347" displayName="テーブル347" ref="S33:T36" comment="" totalsRowShown="0">
  <autoFilter ref="S33:T36"/>
  <tableColumns count="2">
    <tableColumn id="1" name="種目"/>
    <tableColumn id="2" name="列1"/>
  </tableColumns>
  <tableStyleInfo name="TableStyleLight2" showFirstColumn="0" showLastColumn="0" showRowStripes="1" showColumnStripes="0"/>
</table>
</file>

<file path=xl/tables/table7.xml><?xml version="1.0" encoding="utf-8"?>
<table xmlns="http://schemas.openxmlformats.org/spreadsheetml/2006/main" id="47" name="テーブル148" displayName="テーブル148" ref="S11:T17" comment="" totalsRowShown="0">
  <autoFilter ref="S11:T17"/>
  <tableColumns count="2">
    <tableColumn id="1" name="種目"/>
    <tableColumn id="2" name="列1"/>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dmuroran@gmail.com" TargetMode="External" /><Relationship Id="rId2" Type="http://schemas.openxmlformats.org/officeDocument/2006/relationships/hyperlink" Target="http://muro-bad.be-sports.ne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admuroran@gmail.com" TargetMode="External" /><Relationship Id="rId2" Type="http://schemas.openxmlformats.org/officeDocument/2006/relationships/table" Target="../tables/table1.x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admuroran@gmail.com" TargetMode="Externa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admuroran@gmail.com" TargetMode="Externa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table" Target="../tables/table7.x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L67"/>
  <sheetViews>
    <sheetView view="pageBreakPreview" zoomScaleSheetLayoutView="100" zoomScalePageLayoutView="0" workbookViewId="0" topLeftCell="A23">
      <selection activeCell="C42" sqref="C42"/>
    </sheetView>
  </sheetViews>
  <sheetFormatPr defaultColWidth="9.00390625" defaultRowHeight="13.5"/>
  <cols>
    <col min="1" max="1" width="13.875" style="13" customWidth="1"/>
    <col min="2" max="16384" width="9.00390625" style="13" customWidth="1"/>
  </cols>
  <sheetData>
    <row r="1" spans="1:10" ht="19.5" customHeight="1">
      <c r="A1" s="99" t="s">
        <v>83</v>
      </c>
      <c r="B1" s="99"/>
      <c r="C1" s="99"/>
      <c r="D1" s="99"/>
      <c r="E1" s="99"/>
      <c r="F1" s="99"/>
      <c r="G1" s="99"/>
      <c r="H1" s="99"/>
      <c r="I1" s="99"/>
      <c r="J1" s="99"/>
    </row>
    <row r="2" ht="13.5">
      <c r="A2" s="13" t="s">
        <v>19</v>
      </c>
    </row>
    <row r="3" spans="1:2" ht="13.5">
      <c r="A3" s="13" t="s">
        <v>21</v>
      </c>
      <c r="B3" s="13" t="s">
        <v>8</v>
      </c>
    </row>
    <row r="4" ht="9.75" customHeight="1"/>
    <row r="5" spans="1:2" ht="13.5">
      <c r="A5" s="13" t="s">
        <v>22</v>
      </c>
      <c r="B5" s="13" t="s">
        <v>7</v>
      </c>
    </row>
    <row r="6" ht="9.75" customHeight="1">
      <c r="A6" s="13" t="s">
        <v>0</v>
      </c>
    </row>
    <row r="7" spans="1:2" ht="13.5">
      <c r="A7" s="13" t="s">
        <v>23</v>
      </c>
      <c r="B7" s="13" t="s">
        <v>20</v>
      </c>
    </row>
    <row r="8" ht="9.75" customHeight="1"/>
    <row r="9" spans="1:8" ht="13.5">
      <c r="A9" s="13" t="s">
        <v>34</v>
      </c>
      <c r="B9" s="15" t="s">
        <v>84</v>
      </c>
      <c r="C9" s="13" t="s">
        <v>85</v>
      </c>
      <c r="E9" s="13" t="s">
        <v>48</v>
      </c>
      <c r="H9" s="13" t="s">
        <v>74</v>
      </c>
    </row>
    <row r="10" ht="13.5">
      <c r="E10" s="13" t="s">
        <v>78</v>
      </c>
    </row>
    <row r="11" spans="1:5" ht="13.5">
      <c r="A11" s="15" t="s">
        <v>9</v>
      </c>
      <c r="E11" s="13" t="s">
        <v>80</v>
      </c>
    </row>
    <row r="12" spans="3:8" ht="13.5">
      <c r="C12" s="13" t="s">
        <v>86</v>
      </c>
      <c r="E12" s="13" t="s">
        <v>79</v>
      </c>
      <c r="H12" s="13" t="s">
        <v>93</v>
      </c>
    </row>
    <row r="13" ht="13.5">
      <c r="E13" s="13" t="s">
        <v>75</v>
      </c>
    </row>
    <row r="14" ht="9.75" customHeight="1"/>
    <row r="15" spans="1:6" ht="13.5">
      <c r="A15" s="13" t="s">
        <v>24</v>
      </c>
      <c r="B15" s="100" t="s">
        <v>43</v>
      </c>
      <c r="C15" s="100"/>
      <c r="D15" s="100"/>
      <c r="E15" s="100"/>
      <c r="F15" s="13" t="s">
        <v>45</v>
      </c>
    </row>
    <row r="16" spans="3:7" ht="8.25" customHeight="1" hidden="1">
      <c r="C16" s="100" t="s">
        <v>42</v>
      </c>
      <c r="D16" s="100"/>
      <c r="E16" s="100"/>
      <c r="F16" s="100"/>
      <c r="G16" s="13" t="s">
        <v>44</v>
      </c>
    </row>
    <row r="17" ht="9.75" customHeight="1">
      <c r="A17" s="13" t="s">
        <v>10</v>
      </c>
    </row>
    <row r="18" spans="1:2" ht="13.5">
      <c r="A18" s="13" t="s">
        <v>25</v>
      </c>
      <c r="B18" s="13" t="s">
        <v>76</v>
      </c>
    </row>
    <row r="19" spans="1:2" ht="13.5">
      <c r="A19" s="13" t="s">
        <v>11</v>
      </c>
      <c r="B19" s="13" t="s">
        <v>81</v>
      </c>
    </row>
    <row r="20" spans="1:2" ht="13.5">
      <c r="A20" s="13" t="s">
        <v>12</v>
      </c>
      <c r="B20" s="13" t="s">
        <v>82</v>
      </c>
    </row>
    <row r="21" ht="7.5" customHeight="1">
      <c r="A21" s="13" t="s">
        <v>1</v>
      </c>
    </row>
    <row r="22" spans="1:2" ht="13.5">
      <c r="A22" s="13" t="s">
        <v>13</v>
      </c>
      <c r="B22" s="13" t="s">
        <v>87</v>
      </c>
    </row>
    <row r="23" ht="9.75" customHeight="1"/>
    <row r="24" spans="1:2" ht="13.5">
      <c r="A24" s="13" t="s">
        <v>14</v>
      </c>
      <c r="B24" s="13" t="s">
        <v>105</v>
      </c>
    </row>
    <row r="25" ht="13.5">
      <c r="B25" s="13" t="s">
        <v>106</v>
      </c>
    </row>
    <row r="26" ht="13.5">
      <c r="B26" s="13" t="s">
        <v>53</v>
      </c>
    </row>
    <row r="27" spans="1:2" ht="13.5">
      <c r="A27" s="13" t="s">
        <v>11</v>
      </c>
      <c r="B27" s="13" t="s">
        <v>90</v>
      </c>
    </row>
    <row r="28" ht="9.75" customHeight="1"/>
    <row r="29" spans="1:2" ht="13.5">
      <c r="A29" s="13" t="s">
        <v>15</v>
      </c>
      <c r="B29" s="13" t="s">
        <v>88</v>
      </c>
    </row>
    <row r="30" ht="13.5">
      <c r="B30" s="13" t="s">
        <v>73</v>
      </c>
    </row>
    <row r="31" ht="9.75" customHeight="1">
      <c r="A31" s="13" t="s">
        <v>2</v>
      </c>
    </row>
    <row r="32" spans="1:2" ht="13.5">
      <c r="A32" s="13" t="s">
        <v>26</v>
      </c>
      <c r="B32" s="13" t="s">
        <v>117</v>
      </c>
    </row>
    <row r="33" spans="2:12" ht="13.5">
      <c r="B33" s="13" t="s">
        <v>98</v>
      </c>
      <c r="L33" s="25" t="s">
        <v>99</v>
      </c>
    </row>
    <row r="34" ht="13.5">
      <c r="B34" s="13" t="s">
        <v>115</v>
      </c>
    </row>
    <row r="35" spans="1:2" ht="13.5">
      <c r="A35" s="13" t="s">
        <v>3</v>
      </c>
      <c r="B35" s="13" t="s">
        <v>116</v>
      </c>
    </row>
    <row r="36" ht="13.5">
      <c r="B36" s="13" t="s">
        <v>118</v>
      </c>
    </row>
    <row r="37" ht="6.75" customHeight="1"/>
    <row r="38" spans="1:2" ht="13.5">
      <c r="A38" s="13" t="s">
        <v>27</v>
      </c>
      <c r="B38" s="13" t="s">
        <v>40</v>
      </c>
    </row>
    <row r="39" ht="9.75" customHeight="1">
      <c r="A39" s="13" t="s">
        <v>4</v>
      </c>
    </row>
    <row r="40" spans="1:2" ht="13.5">
      <c r="A40" s="13" t="s">
        <v>28</v>
      </c>
      <c r="B40" s="13" t="s">
        <v>72</v>
      </c>
    </row>
    <row r="41" spans="2:3" ht="16.5" customHeight="1">
      <c r="B41" s="13" t="s">
        <v>71</v>
      </c>
      <c r="C41" s="13" t="s">
        <v>119</v>
      </c>
    </row>
    <row r="42" ht="7.5" customHeight="1">
      <c r="A42" s="13" t="s">
        <v>5</v>
      </c>
    </row>
    <row r="43" spans="2:10" ht="13.5">
      <c r="B43" s="40" t="s">
        <v>41</v>
      </c>
      <c r="C43" s="41"/>
      <c r="D43" s="41"/>
      <c r="E43" s="41"/>
      <c r="F43" s="41"/>
      <c r="G43" s="41"/>
      <c r="H43" s="41"/>
      <c r="I43" s="41"/>
      <c r="J43" s="42"/>
    </row>
    <row r="44" spans="2:10" ht="13.5">
      <c r="B44" s="43" t="s">
        <v>46</v>
      </c>
      <c r="C44" s="16" t="s">
        <v>50</v>
      </c>
      <c r="D44" s="16"/>
      <c r="E44" s="16"/>
      <c r="F44" s="16"/>
      <c r="G44" s="16"/>
      <c r="H44" s="16"/>
      <c r="I44" s="16"/>
      <c r="J44" s="44"/>
    </row>
    <row r="45" spans="2:10" ht="13.5">
      <c r="B45" s="45" t="s">
        <v>49</v>
      </c>
      <c r="C45" s="16"/>
      <c r="D45" s="16"/>
      <c r="E45" s="16"/>
      <c r="F45" s="16"/>
      <c r="G45" s="16"/>
      <c r="H45" s="16"/>
      <c r="I45" s="16"/>
      <c r="J45" s="44"/>
    </row>
    <row r="46" spans="2:10" ht="13.5">
      <c r="B46" s="45" t="s">
        <v>52</v>
      </c>
      <c r="C46" s="16"/>
      <c r="D46" s="16"/>
      <c r="E46" s="16"/>
      <c r="F46" s="16"/>
      <c r="G46" s="16"/>
      <c r="H46" s="16"/>
      <c r="I46" s="16"/>
      <c r="J46" s="44"/>
    </row>
    <row r="47" spans="2:10" ht="13.5">
      <c r="B47" s="46"/>
      <c r="C47" s="17" t="s">
        <v>47</v>
      </c>
      <c r="D47" s="16" t="s">
        <v>69</v>
      </c>
      <c r="E47" s="16"/>
      <c r="F47" s="16"/>
      <c r="G47" s="17" t="s">
        <v>36</v>
      </c>
      <c r="H47" s="14" t="s">
        <v>51</v>
      </c>
      <c r="I47" s="16"/>
      <c r="J47" s="44"/>
    </row>
    <row r="48" spans="1:10" ht="13.5">
      <c r="A48" s="13" t="s">
        <v>2</v>
      </c>
      <c r="B48" s="45" t="s">
        <v>16</v>
      </c>
      <c r="C48" s="16" t="s">
        <v>35</v>
      </c>
      <c r="D48" s="19" t="s">
        <v>57</v>
      </c>
      <c r="E48" s="16"/>
      <c r="F48" s="16"/>
      <c r="G48" s="16"/>
      <c r="H48" s="16"/>
      <c r="I48" s="16"/>
      <c r="J48" s="44"/>
    </row>
    <row r="49" spans="2:10" ht="13.5">
      <c r="B49" s="45" t="s">
        <v>89</v>
      </c>
      <c r="C49" s="16"/>
      <c r="D49" s="16"/>
      <c r="E49" s="16"/>
      <c r="F49" s="16"/>
      <c r="G49" s="16"/>
      <c r="H49" s="16"/>
      <c r="I49" s="16"/>
      <c r="J49" s="44"/>
    </row>
    <row r="50" spans="1:10" ht="13.5">
      <c r="A50" s="13" t="s">
        <v>16</v>
      </c>
      <c r="B50" s="50" t="s">
        <v>107</v>
      </c>
      <c r="C50" s="51"/>
      <c r="D50" s="51"/>
      <c r="E50" s="51"/>
      <c r="F50" s="51"/>
      <c r="G50" s="48" t="s">
        <v>77</v>
      </c>
      <c r="H50" s="47"/>
      <c r="I50" s="47"/>
      <c r="J50" s="49"/>
    </row>
    <row r="51" ht="8.25" customHeight="1">
      <c r="B51" s="14"/>
    </row>
    <row r="52" ht="13.5" hidden="1">
      <c r="B52" s="14"/>
    </row>
    <row r="53" spans="1:2" ht="13.5">
      <c r="A53" s="13" t="s">
        <v>29</v>
      </c>
      <c r="B53" s="13" t="s">
        <v>70</v>
      </c>
    </row>
    <row r="54" spans="2:8" ht="13.5" hidden="1">
      <c r="B54" s="18" t="s">
        <v>54</v>
      </c>
      <c r="C54" s="18" t="s">
        <v>55</v>
      </c>
      <c r="D54" s="18"/>
      <c r="E54" s="18"/>
      <c r="F54" s="18" t="s">
        <v>56</v>
      </c>
      <c r="G54" s="18"/>
      <c r="H54" s="18"/>
    </row>
    <row r="55" ht="9" customHeight="1"/>
    <row r="56" spans="1:2" ht="13.5">
      <c r="A56" s="13" t="s">
        <v>30</v>
      </c>
      <c r="B56" s="13" t="s">
        <v>32</v>
      </c>
    </row>
    <row r="57" ht="6" customHeight="1"/>
    <row r="58" spans="1:2" ht="13.5">
      <c r="A58" s="13" t="s">
        <v>31</v>
      </c>
      <c r="B58" s="13" t="s">
        <v>108</v>
      </c>
    </row>
    <row r="59" spans="1:2" ht="13.5">
      <c r="A59" s="13" t="s">
        <v>17</v>
      </c>
      <c r="B59" s="13" t="s">
        <v>109</v>
      </c>
    </row>
    <row r="60" ht="13.5">
      <c r="B60" s="13" t="s">
        <v>33</v>
      </c>
    </row>
    <row r="61" spans="1:2" ht="13.5">
      <c r="A61" s="13" t="s">
        <v>18</v>
      </c>
      <c r="B61" s="23" t="s">
        <v>110</v>
      </c>
    </row>
    <row r="62" ht="13.5">
      <c r="B62" s="13" t="s">
        <v>111</v>
      </c>
    </row>
    <row r="63" spans="1:2" ht="13.5">
      <c r="A63" s="13" t="s">
        <v>6</v>
      </c>
      <c r="B63" s="13" t="s">
        <v>112</v>
      </c>
    </row>
    <row r="64" ht="13.5">
      <c r="B64" s="13" t="s">
        <v>113</v>
      </c>
    </row>
    <row r="65" ht="13.5">
      <c r="B65" s="13" t="s">
        <v>114</v>
      </c>
    </row>
    <row r="66" ht="13.5">
      <c r="B66" s="13" t="s">
        <v>91</v>
      </c>
    </row>
    <row r="67" ht="13.5">
      <c r="B67" s="13" t="s">
        <v>92</v>
      </c>
    </row>
  </sheetData>
  <sheetProtection/>
  <mergeCells count="3">
    <mergeCell ref="A1:J1"/>
    <mergeCell ref="B15:E15"/>
    <mergeCell ref="C16:F16"/>
  </mergeCells>
  <hyperlinks>
    <hyperlink ref="D48" r:id="rId1" display="badmuroran@gmail.com"/>
    <hyperlink ref="G50" r:id="rId2" display="http://muro-bad.be-sports.net/"/>
  </hyperlinks>
  <printOptions horizontalCentered="1"/>
  <pageMargins left="0.3937007874015748" right="0.3937007874015748" top="0.7874015748031497" bottom="0.7874015748031497" header="0.5118110236220472" footer="0.5118110236220472"/>
  <pageSetup firstPageNumber="1" useFirstPageNumber="1" horizontalDpi="600" verticalDpi="600" orientation="portrait" paperSize="9" scale="99" r:id="rId4"/>
  <drawing r:id="rId3"/>
</worksheet>
</file>

<file path=xl/worksheets/sheet2.xml><?xml version="1.0" encoding="utf-8"?>
<worksheet xmlns="http://schemas.openxmlformats.org/spreadsheetml/2006/main" xmlns:r="http://schemas.openxmlformats.org/officeDocument/2006/relationships">
  <dimension ref="A1:Z130"/>
  <sheetViews>
    <sheetView view="pageBreakPreview" zoomScaleSheetLayoutView="100" zoomScalePageLayoutView="0" workbookViewId="0" topLeftCell="A1">
      <selection activeCell="A20" sqref="A20"/>
    </sheetView>
  </sheetViews>
  <sheetFormatPr defaultColWidth="9.00390625" defaultRowHeight="13.5"/>
  <cols>
    <col min="1" max="1" width="4.75390625" style="1" customWidth="1"/>
    <col min="2" max="2" width="4.875" style="1" customWidth="1"/>
    <col min="3" max="4" width="12.50390625" style="1" customWidth="1"/>
    <col min="5" max="5" width="17.00390625" style="1" customWidth="1"/>
    <col min="6" max="6" width="10.25390625" style="1" customWidth="1"/>
    <col min="7" max="7" width="28.00390625" style="1" customWidth="1"/>
    <col min="8" max="8" width="7.375" style="1" customWidth="1"/>
    <col min="9" max="26" width="9.00390625" style="68" customWidth="1"/>
    <col min="27" max="16384" width="9.00390625" style="1" customWidth="1"/>
  </cols>
  <sheetData>
    <row r="1" spans="1:26" s="12" customFormat="1" ht="13.5">
      <c r="A1" s="24" t="s">
        <v>96</v>
      </c>
      <c r="B1" s="24"/>
      <c r="C1" s="24"/>
      <c r="D1" s="24"/>
      <c r="F1" s="21" t="s">
        <v>67</v>
      </c>
      <c r="G1" s="12" t="s">
        <v>103</v>
      </c>
      <c r="H1" s="22" t="s">
        <v>137</v>
      </c>
      <c r="I1" s="67"/>
      <c r="J1" s="67"/>
      <c r="K1" s="67"/>
      <c r="L1" s="67"/>
      <c r="M1" s="67"/>
      <c r="N1" s="67"/>
      <c r="O1" s="67"/>
      <c r="P1" s="67"/>
      <c r="Q1" s="67"/>
      <c r="R1" s="67"/>
      <c r="S1" s="67"/>
      <c r="T1" s="67"/>
      <c r="U1" s="67"/>
      <c r="V1" s="67"/>
      <c r="W1" s="67"/>
      <c r="X1" s="67"/>
      <c r="Y1" s="67"/>
      <c r="Z1" s="67"/>
    </row>
    <row r="2" spans="1:26" s="12" customFormat="1" ht="14.25" customHeight="1">
      <c r="A2" s="107" t="s">
        <v>128</v>
      </c>
      <c r="B2" s="107"/>
      <c r="C2" s="107"/>
      <c r="D2" s="107"/>
      <c r="F2" s="22" t="s">
        <v>68</v>
      </c>
      <c r="G2" s="35" t="s">
        <v>95</v>
      </c>
      <c r="H2" s="35"/>
      <c r="I2" s="67"/>
      <c r="J2" s="67" t="s">
        <v>129</v>
      </c>
      <c r="K2" s="67"/>
      <c r="L2" s="67"/>
      <c r="M2" s="67"/>
      <c r="N2" s="67"/>
      <c r="O2" s="67"/>
      <c r="P2" s="67"/>
      <c r="Q2" s="67"/>
      <c r="R2" s="67"/>
      <c r="S2" s="67"/>
      <c r="T2" s="67"/>
      <c r="U2" s="67"/>
      <c r="V2" s="67"/>
      <c r="W2" s="67"/>
      <c r="X2" s="67"/>
      <c r="Y2" s="67"/>
      <c r="Z2" s="67"/>
    </row>
    <row r="3" spans="1:10" ht="8.25" customHeight="1">
      <c r="A3" s="2"/>
      <c r="B3" s="2"/>
      <c r="C3" s="2"/>
      <c r="D3" s="2"/>
      <c r="E3" s="2"/>
      <c r="F3" s="2"/>
      <c r="G3" s="2"/>
      <c r="H3" s="2"/>
      <c r="J3" s="68" t="s">
        <v>133</v>
      </c>
    </row>
    <row r="4" spans="1:8" ht="21.75" customHeight="1">
      <c r="A4" s="116" t="s">
        <v>135</v>
      </c>
      <c r="B4" s="116"/>
      <c r="C4" s="116"/>
      <c r="D4" s="116"/>
      <c r="E4" s="116"/>
      <c r="F4" s="116"/>
      <c r="G4" s="116"/>
      <c r="H4" s="116"/>
    </row>
    <row r="5" spans="1:8" ht="12" customHeight="1" thickBot="1">
      <c r="A5" s="20"/>
      <c r="B5" s="20"/>
      <c r="C5" s="20"/>
      <c r="D5" s="20"/>
      <c r="E5" s="20"/>
      <c r="F5" s="20"/>
      <c r="G5" s="20"/>
      <c r="H5" s="20"/>
    </row>
    <row r="6" spans="1:8" ht="18.75" customHeight="1">
      <c r="A6" s="101" t="s">
        <v>125</v>
      </c>
      <c r="B6" s="102"/>
      <c r="C6" s="103"/>
      <c r="D6" s="111"/>
      <c r="E6" s="112"/>
      <c r="F6" s="27" t="s">
        <v>131</v>
      </c>
      <c r="G6" s="28">
        <f>COUNTIF(H13:H42,J2)*1500</f>
        <v>0</v>
      </c>
      <c r="H6" s="26" t="s">
        <v>100</v>
      </c>
    </row>
    <row r="7" spans="1:8" ht="18.75" customHeight="1" thickBot="1">
      <c r="A7" s="113" t="s">
        <v>126</v>
      </c>
      <c r="B7" s="114"/>
      <c r="C7" s="115"/>
      <c r="D7" s="109"/>
      <c r="E7" s="110"/>
      <c r="F7" s="38" t="s">
        <v>132</v>
      </c>
      <c r="G7" s="77">
        <f>COUNTIF(H13:H42,J3)*1000</f>
        <v>0</v>
      </c>
      <c r="H7" s="39" t="s">
        <v>100</v>
      </c>
    </row>
    <row r="8" spans="1:8" ht="18.75" customHeight="1" thickBot="1" thickTop="1">
      <c r="A8" s="117" t="s">
        <v>127</v>
      </c>
      <c r="B8" s="118"/>
      <c r="C8" s="119"/>
      <c r="D8" s="120"/>
      <c r="E8" s="121"/>
      <c r="F8" s="70" t="s">
        <v>101</v>
      </c>
      <c r="G8" s="36">
        <f>SUM(G6:G7)</f>
        <v>0</v>
      </c>
      <c r="H8" s="37" t="s">
        <v>100</v>
      </c>
    </row>
    <row r="9" spans="1:8" ht="13.5" customHeight="1">
      <c r="A9" s="3">
        <v>1</v>
      </c>
      <c r="B9" s="3"/>
      <c r="C9" s="3">
        <v>3</v>
      </c>
      <c r="D9" s="106" t="s">
        <v>134</v>
      </c>
      <c r="E9" s="106"/>
      <c r="F9" s="106"/>
      <c r="G9" s="106"/>
      <c r="H9" s="106"/>
    </row>
    <row r="10" spans="1:8" ht="14.25" thickBot="1">
      <c r="A10" s="104" t="s">
        <v>136</v>
      </c>
      <c r="B10" s="104"/>
      <c r="C10" s="104"/>
      <c r="D10" s="104"/>
      <c r="E10" s="104"/>
      <c r="F10" s="108" t="s">
        <v>104</v>
      </c>
      <c r="G10" s="108"/>
      <c r="H10" s="108"/>
    </row>
    <row r="11" spans="1:20" ht="21" customHeight="1" thickBot="1">
      <c r="A11" s="55" t="s">
        <v>58</v>
      </c>
      <c r="B11" s="56" t="s">
        <v>120</v>
      </c>
      <c r="C11" s="57" t="s">
        <v>39</v>
      </c>
      <c r="D11" s="58" t="s">
        <v>121</v>
      </c>
      <c r="E11" s="59" t="s">
        <v>94</v>
      </c>
      <c r="F11" s="57" t="s">
        <v>37</v>
      </c>
      <c r="G11" s="58" t="s">
        <v>97</v>
      </c>
      <c r="H11" s="59" t="s">
        <v>130</v>
      </c>
      <c r="S11" s="69" t="s">
        <v>58</v>
      </c>
      <c r="T11" s="69" t="s">
        <v>122</v>
      </c>
    </row>
    <row r="12" spans="1:20" ht="18" customHeight="1" thickBot="1">
      <c r="A12" s="60" t="s">
        <v>65</v>
      </c>
      <c r="B12" s="61">
        <v>1</v>
      </c>
      <c r="C12" s="62" t="s">
        <v>66</v>
      </c>
      <c r="D12" s="62" t="s">
        <v>123</v>
      </c>
      <c r="E12" s="63" t="s">
        <v>38</v>
      </c>
      <c r="F12" s="64">
        <v>34790</v>
      </c>
      <c r="G12" s="65" t="s">
        <v>124</v>
      </c>
      <c r="H12" s="66" t="s">
        <v>129</v>
      </c>
      <c r="S12" s="69" t="s">
        <v>59</v>
      </c>
      <c r="T12" s="69">
        <f aca="true" t="shared" si="0" ref="T12:T17">COUNTIF($A$13:$A$42,S12)</f>
        <v>0</v>
      </c>
    </row>
    <row r="13" spans="1:20" ht="18" customHeight="1" thickTop="1">
      <c r="A13" s="4"/>
      <c r="B13" s="52"/>
      <c r="C13" s="32"/>
      <c r="D13" s="32"/>
      <c r="E13" s="29"/>
      <c r="F13" s="71"/>
      <c r="G13" s="72"/>
      <c r="H13" s="5"/>
      <c r="S13" s="69" t="s">
        <v>60</v>
      </c>
      <c r="T13" s="69">
        <f t="shared" si="0"/>
        <v>0</v>
      </c>
    </row>
    <row r="14" spans="1:20" ht="18" customHeight="1">
      <c r="A14" s="6"/>
      <c r="B14" s="53"/>
      <c r="C14" s="33"/>
      <c r="D14" s="33"/>
      <c r="E14" s="30"/>
      <c r="F14" s="73"/>
      <c r="G14" s="74"/>
      <c r="H14" s="7"/>
      <c r="S14" s="69" t="s">
        <v>61</v>
      </c>
      <c r="T14" s="69">
        <f t="shared" si="0"/>
        <v>0</v>
      </c>
    </row>
    <row r="15" spans="1:20" ht="18" customHeight="1">
      <c r="A15" s="6"/>
      <c r="B15" s="53"/>
      <c r="C15" s="33"/>
      <c r="D15" s="33"/>
      <c r="E15" s="30"/>
      <c r="F15" s="73"/>
      <c r="G15" s="74"/>
      <c r="H15" s="7"/>
      <c r="S15" s="69" t="s">
        <v>62</v>
      </c>
      <c r="T15" s="69">
        <f t="shared" si="0"/>
        <v>0</v>
      </c>
    </row>
    <row r="16" spans="1:20" ht="18" customHeight="1">
      <c r="A16" s="6"/>
      <c r="B16" s="53"/>
      <c r="C16" s="33"/>
      <c r="D16" s="33"/>
      <c r="E16" s="30"/>
      <c r="F16" s="73"/>
      <c r="G16" s="74"/>
      <c r="H16" s="7"/>
      <c r="S16" s="69" t="s">
        <v>63</v>
      </c>
      <c r="T16" s="69">
        <f t="shared" si="0"/>
        <v>0</v>
      </c>
    </row>
    <row r="17" spans="1:20" ht="18" customHeight="1">
      <c r="A17" s="6"/>
      <c r="B17" s="53"/>
      <c r="C17" s="33"/>
      <c r="D17" s="33"/>
      <c r="E17" s="30"/>
      <c r="F17" s="73"/>
      <c r="G17" s="74"/>
      <c r="H17" s="7"/>
      <c r="S17" s="69" t="s">
        <v>64</v>
      </c>
      <c r="T17" s="69">
        <f t="shared" si="0"/>
        <v>0</v>
      </c>
    </row>
    <row r="18" spans="1:8" ht="18" customHeight="1">
      <c r="A18" s="6"/>
      <c r="B18" s="53"/>
      <c r="C18" s="33"/>
      <c r="D18" s="33"/>
      <c r="E18" s="30"/>
      <c r="F18" s="73"/>
      <c r="G18" s="74"/>
      <c r="H18" s="7"/>
    </row>
    <row r="19" spans="1:8" ht="18" customHeight="1">
      <c r="A19" s="6"/>
      <c r="B19" s="53"/>
      <c r="C19" s="33"/>
      <c r="D19" s="33"/>
      <c r="E19" s="30"/>
      <c r="F19" s="73"/>
      <c r="G19" s="74"/>
      <c r="H19" s="7"/>
    </row>
    <row r="20" spans="1:8" ht="18" customHeight="1">
      <c r="A20" s="6"/>
      <c r="B20" s="53"/>
      <c r="C20" s="33"/>
      <c r="D20" s="33"/>
      <c r="E20" s="30"/>
      <c r="F20" s="73"/>
      <c r="G20" s="74"/>
      <c r="H20" s="7"/>
    </row>
    <row r="21" spans="1:8" ht="18" customHeight="1">
      <c r="A21" s="6"/>
      <c r="B21" s="53"/>
      <c r="C21" s="33"/>
      <c r="D21" s="33"/>
      <c r="E21" s="30"/>
      <c r="F21" s="73"/>
      <c r="G21" s="74"/>
      <c r="H21" s="7"/>
    </row>
    <row r="22" spans="1:8" s="68" customFormat="1" ht="18" customHeight="1">
      <c r="A22" s="6"/>
      <c r="B22" s="53"/>
      <c r="C22" s="33"/>
      <c r="D22" s="33"/>
      <c r="E22" s="30"/>
      <c r="F22" s="73"/>
      <c r="G22" s="74"/>
      <c r="H22" s="7"/>
    </row>
    <row r="23" spans="1:8" s="68" customFormat="1" ht="18" customHeight="1">
      <c r="A23" s="6"/>
      <c r="B23" s="53"/>
      <c r="C23" s="33"/>
      <c r="D23" s="33"/>
      <c r="E23" s="30"/>
      <c r="F23" s="73"/>
      <c r="G23" s="74"/>
      <c r="H23" s="7"/>
    </row>
    <row r="24" spans="1:8" s="68" customFormat="1" ht="18" customHeight="1">
      <c r="A24" s="6"/>
      <c r="B24" s="53"/>
      <c r="C24" s="33"/>
      <c r="D24" s="33"/>
      <c r="E24" s="30"/>
      <c r="F24" s="73"/>
      <c r="G24" s="74"/>
      <c r="H24" s="7"/>
    </row>
    <row r="25" spans="1:8" s="68" customFormat="1" ht="18" customHeight="1">
      <c r="A25" s="6"/>
      <c r="B25" s="53"/>
      <c r="C25" s="33"/>
      <c r="D25" s="33"/>
      <c r="E25" s="30"/>
      <c r="F25" s="73"/>
      <c r="G25" s="74"/>
      <c r="H25" s="7"/>
    </row>
    <row r="26" spans="1:8" s="68" customFormat="1" ht="18" customHeight="1">
      <c r="A26" s="6"/>
      <c r="B26" s="53"/>
      <c r="C26" s="33"/>
      <c r="D26" s="33"/>
      <c r="E26" s="30"/>
      <c r="F26" s="73"/>
      <c r="G26" s="74"/>
      <c r="H26" s="7"/>
    </row>
    <row r="27" spans="1:8" s="68" customFormat="1" ht="18" customHeight="1">
      <c r="A27" s="6"/>
      <c r="B27" s="53"/>
      <c r="C27" s="33"/>
      <c r="D27" s="33"/>
      <c r="E27" s="30"/>
      <c r="F27" s="73"/>
      <c r="G27" s="74"/>
      <c r="H27" s="7"/>
    </row>
    <row r="28" spans="1:8" s="68" customFormat="1" ht="18" customHeight="1">
      <c r="A28" s="6"/>
      <c r="B28" s="53"/>
      <c r="C28" s="33"/>
      <c r="D28" s="33"/>
      <c r="E28" s="30"/>
      <c r="F28" s="73"/>
      <c r="G28" s="74"/>
      <c r="H28" s="7"/>
    </row>
    <row r="29" spans="1:8" s="68" customFormat="1" ht="18" customHeight="1">
      <c r="A29" s="6"/>
      <c r="B29" s="53"/>
      <c r="C29" s="33"/>
      <c r="D29" s="33"/>
      <c r="E29" s="30"/>
      <c r="F29" s="73"/>
      <c r="G29" s="74"/>
      <c r="H29" s="7"/>
    </row>
    <row r="30" spans="1:8" s="68" customFormat="1" ht="18" customHeight="1">
      <c r="A30" s="6"/>
      <c r="B30" s="53"/>
      <c r="C30" s="33"/>
      <c r="D30" s="33"/>
      <c r="E30" s="30"/>
      <c r="F30" s="73"/>
      <c r="G30" s="74"/>
      <c r="H30" s="7"/>
    </row>
    <row r="31" spans="1:8" s="68" customFormat="1" ht="18" customHeight="1">
      <c r="A31" s="6"/>
      <c r="B31" s="53"/>
      <c r="C31" s="33"/>
      <c r="D31" s="33"/>
      <c r="E31" s="30"/>
      <c r="F31" s="73"/>
      <c r="G31" s="74"/>
      <c r="H31" s="7"/>
    </row>
    <row r="32" spans="1:8" s="68" customFormat="1" ht="18" customHeight="1">
      <c r="A32" s="6"/>
      <c r="B32" s="53"/>
      <c r="C32" s="33"/>
      <c r="D32" s="33"/>
      <c r="E32" s="30"/>
      <c r="F32" s="73"/>
      <c r="G32" s="74"/>
      <c r="H32" s="7"/>
    </row>
    <row r="33" spans="1:8" s="68" customFormat="1" ht="18" customHeight="1">
      <c r="A33" s="6"/>
      <c r="B33" s="53"/>
      <c r="C33" s="33"/>
      <c r="D33" s="33"/>
      <c r="E33" s="30"/>
      <c r="F33" s="73"/>
      <c r="G33" s="74"/>
      <c r="H33" s="7"/>
    </row>
    <row r="34" spans="1:8" s="68" customFormat="1" ht="18" customHeight="1">
      <c r="A34" s="6"/>
      <c r="B34" s="53"/>
      <c r="C34" s="33"/>
      <c r="D34" s="33"/>
      <c r="E34" s="30"/>
      <c r="F34" s="73"/>
      <c r="G34" s="74"/>
      <c r="H34" s="7"/>
    </row>
    <row r="35" spans="1:8" s="68" customFormat="1" ht="18" customHeight="1">
      <c r="A35" s="6"/>
      <c r="B35" s="53"/>
      <c r="C35" s="33"/>
      <c r="D35" s="33"/>
      <c r="E35" s="30"/>
      <c r="F35" s="73"/>
      <c r="G35" s="74"/>
      <c r="H35" s="7"/>
    </row>
    <row r="36" spans="1:8" s="68" customFormat="1" ht="18" customHeight="1">
      <c r="A36" s="6"/>
      <c r="B36" s="53"/>
      <c r="C36" s="33"/>
      <c r="D36" s="33"/>
      <c r="E36" s="30"/>
      <c r="F36" s="73"/>
      <c r="G36" s="74"/>
      <c r="H36" s="7"/>
    </row>
    <row r="37" spans="1:8" s="68" customFormat="1" ht="18" customHeight="1">
      <c r="A37" s="6"/>
      <c r="B37" s="53"/>
      <c r="C37" s="33"/>
      <c r="D37" s="33"/>
      <c r="E37" s="30"/>
      <c r="F37" s="73"/>
      <c r="G37" s="74"/>
      <c r="H37" s="7"/>
    </row>
    <row r="38" spans="1:8" s="68" customFormat="1" ht="18" customHeight="1">
      <c r="A38" s="6"/>
      <c r="B38" s="53"/>
      <c r="C38" s="33"/>
      <c r="D38" s="33"/>
      <c r="E38" s="30"/>
      <c r="F38" s="73"/>
      <c r="G38" s="74"/>
      <c r="H38" s="7"/>
    </row>
    <row r="39" spans="1:8" s="68" customFormat="1" ht="18" customHeight="1">
      <c r="A39" s="6"/>
      <c r="B39" s="53"/>
      <c r="C39" s="33"/>
      <c r="D39" s="33"/>
      <c r="E39" s="30"/>
      <c r="F39" s="73"/>
      <c r="G39" s="74"/>
      <c r="H39" s="7"/>
    </row>
    <row r="40" spans="1:8" s="68" customFormat="1" ht="18" customHeight="1">
      <c r="A40" s="6"/>
      <c r="B40" s="53"/>
      <c r="C40" s="33"/>
      <c r="D40" s="33"/>
      <c r="E40" s="30"/>
      <c r="F40" s="73"/>
      <c r="G40" s="74"/>
      <c r="H40" s="7"/>
    </row>
    <row r="41" spans="1:8" s="68" customFormat="1" ht="18" customHeight="1">
      <c r="A41" s="6"/>
      <c r="B41" s="53"/>
      <c r="C41" s="33"/>
      <c r="D41" s="33"/>
      <c r="E41" s="30"/>
      <c r="F41" s="73"/>
      <c r="G41" s="74"/>
      <c r="H41" s="7"/>
    </row>
    <row r="42" spans="1:8" s="68" customFormat="1" ht="18" customHeight="1" thickBot="1">
      <c r="A42" s="8"/>
      <c r="B42" s="54"/>
      <c r="C42" s="34"/>
      <c r="D42" s="34"/>
      <c r="E42" s="31"/>
      <c r="F42" s="75"/>
      <c r="G42" s="76"/>
      <c r="H42" s="9"/>
    </row>
    <row r="43" spans="1:8" s="68" customFormat="1" ht="13.5">
      <c r="A43" s="10"/>
      <c r="B43" s="10"/>
      <c r="C43" s="10"/>
      <c r="D43" s="10"/>
      <c r="E43" s="10"/>
      <c r="F43" s="10"/>
      <c r="G43" s="10"/>
      <c r="H43" s="10"/>
    </row>
    <row r="44" spans="1:8" s="68" customFormat="1" ht="13.5">
      <c r="A44" s="11"/>
      <c r="B44" s="11"/>
      <c r="C44" s="11"/>
      <c r="D44" s="11"/>
      <c r="E44" s="1"/>
      <c r="F44" s="11"/>
      <c r="G44" s="11"/>
      <c r="H44" s="1"/>
    </row>
    <row r="45" spans="1:8" s="68" customFormat="1" ht="13.5">
      <c r="A45" s="105" t="s">
        <v>102</v>
      </c>
      <c r="B45" s="105"/>
      <c r="C45" s="105"/>
      <c r="D45" s="105"/>
      <c r="E45" s="105"/>
      <c r="F45" s="105"/>
      <c r="G45" s="105"/>
      <c r="H45" s="105"/>
    </row>
    <row r="46" spans="1:8" s="68" customFormat="1" ht="13.5">
      <c r="A46" s="1"/>
      <c r="B46" s="1"/>
      <c r="C46" s="1"/>
      <c r="D46" s="1"/>
      <c r="E46" s="1"/>
      <c r="F46" s="1"/>
      <c r="G46" s="1"/>
      <c r="H46" s="1"/>
    </row>
    <row r="47" s="68" customFormat="1" ht="13.5"/>
    <row r="48" s="68" customFormat="1" ht="13.5"/>
    <row r="49" s="68" customFormat="1" ht="13.5"/>
    <row r="50" s="68" customFormat="1" ht="13.5"/>
    <row r="51" s="68" customFormat="1" ht="13.5"/>
    <row r="52" s="68" customFormat="1" ht="13.5"/>
    <row r="53" s="68" customFormat="1" ht="13.5"/>
    <row r="54" s="68" customFormat="1" ht="13.5"/>
    <row r="55" s="68" customFormat="1" ht="13.5"/>
    <row r="56" s="68" customFormat="1" ht="13.5"/>
    <row r="57" s="68" customFormat="1" ht="13.5"/>
    <row r="58" s="68" customFormat="1" ht="13.5"/>
    <row r="59" s="68" customFormat="1" ht="13.5"/>
    <row r="60" s="68" customFormat="1" ht="13.5"/>
    <row r="61" s="68" customFormat="1" ht="13.5"/>
    <row r="62" s="68" customFormat="1" ht="13.5"/>
    <row r="63" s="68" customFormat="1" ht="13.5"/>
    <row r="64" s="68" customFormat="1" ht="13.5"/>
    <row r="65" s="68" customFormat="1" ht="13.5"/>
    <row r="66" s="68" customFormat="1" ht="13.5"/>
    <row r="67" s="68" customFormat="1" ht="13.5"/>
    <row r="68" s="68" customFormat="1" ht="13.5"/>
    <row r="69" s="68" customFormat="1" ht="13.5"/>
    <row r="70" s="68" customFormat="1" ht="13.5"/>
    <row r="71" s="68" customFormat="1" ht="13.5"/>
    <row r="72" s="68" customFormat="1" ht="13.5"/>
    <row r="73" s="68" customFormat="1" ht="13.5"/>
    <row r="74" s="68" customFormat="1" ht="13.5"/>
    <row r="75" s="68" customFormat="1" ht="13.5"/>
    <row r="76" s="68" customFormat="1" ht="13.5"/>
    <row r="77" s="68" customFormat="1" ht="13.5"/>
    <row r="78" s="68" customFormat="1" ht="13.5"/>
    <row r="79" s="68" customFormat="1" ht="13.5"/>
    <row r="80" s="68" customFormat="1" ht="13.5"/>
    <row r="81" s="68" customFormat="1" ht="13.5"/>
    <row r="82" s="68" customFormat="1" ht="13.5"/>
    <row r="83" s="68" customFormat="1" ht="13.5"/>
    <row r="84" s="68" customFormat="1" ht="13.5"/>
    <row r="85" s="68" customFormat="1" ht="13.5"/>
    <row r="86" s="68" customFormat="1" ht="13.5"/>
    <row r="87" s="68" customFormat="1" ht="13.5"/>
    <row r="88" s="68" customFormat="1" ht="13.5"/>
    <row r="89" s="68" customFormat="1" ht="13.5"/>
    <row r="90" s="68" customFormat="1" ht="13.5"/>
    <row r="91" s="68" customFormat="1" ht="13.5"/>
    <row r="92" s="68" customFormat="1" ht="13.5"/>
    <row r="93" s="68" customFormat="1" ht="13.5"/>
    <row r="94" s="68" customFormat="1" ht="13.5"/>
    <row r="95" s="68" customFormat="1" ht="13.5"/>
    <row r="96" s="68" customFormat="1" ht="13.5"/>
    <row r="97" s="68" customFormat="1" ht="13.5"/>
    <row r="98" s="68" customFormat="1" ht="13.5"/>
    <row r="99" s="68" customFormat="1" ht="13.5"/>
    <row r="100" s="68" customFormat="1" ht="13.5"/>
    <row r="101" s="68" customFormat="1" ht="13.5"/>
    <row r="102" s="68" customFormat="1" ht="13.5"/>
    <row r="103" s="68" customFormat="1" ht="13.5"/>
    <row r="104" s="68" customFormat="1" ht="13.5"/>
    <row r="105" s="68" customFormat="1" ht="13.5"/>
    <row r="106" spans="1:8" ht="13.5">
      <c r="A106" s="68"/>
      <c r="B106" s="68"/>
      <c r="C106" s="68"/>
      <c r="D106" s="68"/>
      <c r="E106" s="68"/>
      <c r="F106" s="68"/>
      <c r="G106" s="68"/>
      <c r="H106" s="68"/>
    </row>
    <row r="107" spans="1:8" ht="13.5">
      <c r="A107" s="68"/>
      <c r="B107" s="68"/>
      <c r="C107" s="68"/>
      <c r="D107" s="68"/>
      <c r="E107" s="68"/>
      <c r="F107" s="68"/>
      <c r="G107" s="68"/>
      <c r="H107" s="68"/>
    </row>
    <row r="108" spans="1:8" ht="13.5">
      <c r="A108" s="68"/>
      <c r="B108" s="68"/>
      <c r="C108" s="68"/>
      <c r="D108" s="68"/>
      <c r="E108" s="68"/>
      <c r="F108" s="68"/>
      <c r="G108" s="68"/>
      <c r="H108" s="68"/>
    </row>
    <row r="109" spans="1:8" ht="13.5">
      <c r="A109" s="68"/>
      <c r="B109" s="68"/>
      <c r="C109" s="68"/>
      <c r="D109" s="68"/>
      <c r="E109" s="68"/>
      <c r="F109" s="68"/>
      <c r="G109" s="68"/>
      <c r="H109" s="68"/>
    </row>
    <row r="110" spans="1:8" ht="13.5">
      <c r="A110" s="68"/>
      <c r="B110" s="68"/>
      <c r="C110" s="68"/>
      <c r="D110" s="68"/>
      <c r="E110" s="68"/>
      <c r="F110" s="68"/>
      <c r="G110" s="68"/>
      <c r="H110" s="68"/>
    </row>
    <row r="111" spans="1:8" ht="13.5">
      <c r="A111" s="68"/>
      <c r="B111" s="68"/>
      <c r="C111" s="68"/>
      <c r="D111" s="68"/>
      <c r="E111" s="68"/>
      <c r="F111" s="68"/>
      <c r="G111" s="68"/>
      <c r="H111" s="68"/>
    </row>
    <row r="112" spans="1:8" ht="13.5">
      <c r="A112" s="68"/>
      <c r="B112" s="68"/>
      <c r="C112" s="68"/>
      <c r="D112" s="68"/>
      <c r="E112" s="68"/>
      <c r="F112" s="68"/>
      <c r="G112" s="68"/>
      <c r="H112" s="68"/>
    </row>
    <row r="113" spans="1:8" ht="13.5">
      <c r="A113" s="68"/>
      <c r="B113" s="68"/>
      <c r="C113" s="68"/>
      <c r="D113" s="68"/>
      <c r="E113" s="68"/>
      <c r="F113" s="68"/>
      <c r="G113" s="68"/>
      <c r="H113" s="68"/>
    </row>
    <row r="114" spans="1:8" ht="13.5">
      <c r="A114" s="68"/>
      <c r="B114" s="68"/>
      <c r="C114" s="68"/>
      <c r="D114" s="68"/>
      <c r="E114" s="68"/>
      <c r="F114" s="68"/>
      <c r="G114" s="68"/>
      <c r="H114" s="68"/>
    </row>
    <row r="115" spans="1:8" ht="13.5">
      <c r="A115" s="68"/>
      <c r="B115" s="68"/>
      <c r="C115" s="68"/>
      <c r="D115" s="68"/>
      <c r="E115" s="68"/>
      <c r="F115" s="68"/>
      <c r="G115" s="68"/>
      <c r="H115" s="68"/>
    </row>
    <row r="116" spans="1:8" ht="13.5">
      <c r="A116" s="68"/>
      <c r="B116" s="68"/>
      <c r="C116" s="68"/>
      <c r="D116" s="68"/>
      <c r="E116" s="68"/>
      <c r="F116" s="68"/>
      <c r="G116" s="68"/>
      <c r="H116" s="68"/>
    </row>
    <row r="117" spans="1:8" ht="13.5">
      <c r="A117" s="68"/>
      <c r="B117" s="68"/>
      <c r="C117" s="68"/>
      <c r="D117" s="68"/>
      <c r="E117" s="68"/>
      <c r="F117" s="68"/>
      <c r="G117" s="68"/>
      <c r="H117" s="68"/>
    </row>
    <row r="118" spans="1:8" ht="13.5">
      <c r="A118" s="68"/>
      <c r="B118" s="68"/>
      <c r="C118" s="68"/>
      <c r="D118" s="68"/>
      <c r="E118" s="68"/>
      <c r="F118" s="68"/>
      <c r="G118" s="68"/>
      <c r="H118" s="68"/>
    </row>
    <row r="119" spans="1:8" ht="13.5">
      <c r="A119" s="68"/>
      <c r="B119" s="68"/>
      <c r="C119" s="68"/>
      <c r="D119" s="68"/>
      <c r="E119" s="68"/>
      <c r="F119" s="68"/>
      <c r="G119" s="68"/>
      <c r="H119" s="68"/>
    </row>
    <row r="120" spans="1:8" ht="13.5">
      <c r="A120" s="68"/>
      <c r="B120" s="68"/>
      <c r="C120" s="68"/>
      <c r="D120" s="68"/>
      <c r="E120" s="68"/>
      <c r="F120" s="68"/>
      <c r="G120" s="68"/>
      <c r="H120" s="68"/>
    </row>
    <row r="121" spans="1:8" ht="13.5">
      <c r="A121" s="68"/>
      <c r="B121" s="68"/>
      <c r="C121" s="68"/>
      <c r="D121" s="68"/>
      <c r="E121" s="68"/>
      <c r="F121" s="68"/>
      <c r="G121" s="68"/>
      <c r="H121" s="68"/>
    </row>
    <row r="122" spans="1:8" ht="13.5">
      <c r="A122" s="68"/>
      <c r="B122" s="68"/>
      <c r="C122" s="68"/>
      <c r="D122" s="68"/>
      <c r="E122" s="68"/>
      <c r="F122" s="68"/>
      <c r="G122" s="68"/>
      <c r="H122" s="68"/>
    </row>
    <row r="123" spans="1:8" ht="13.5">
      <c r="A123" s="68"/>
      <c r="B123" s="68"/>
      <c r="C123" s="68"/>
      <c r="D123" s="68"/>
      <c r="E123" s="68"/>
      <c r="F123" s="68"/>
      <c r="G123" s="68"/>
      <c r="H123" s="68"/>
    </row>
    <row r="124" spans="1:8" ht="13.5">
      <c r="A124" s="68"/>
      <c r="B124" s="68"/>
      <c r="C124" s="68"/>
      <c r="D124" s="68"/>
      <c r="E124" s="68"/>
      <c r="F124" s="68"/>
      <c r="G124" s="68"/>
      <c r="H124" s="68"/>
    </row>
    <row r="125" spans="1:8" ht="13.5">
      <c r="A125" s="68"/>
      <c r="B125" s="68"/>
      <c r="C125" s="68"/>
      <c r="D125" s="68"/>
      <c r="E125" s="68"/>
      <c r="F125" s="68"/>
      <c r="G125" s="68"/>
      <c r="H125" s="68"/>
    </row>
    <row r="126" spans="1:8" ht="13.5">
      <c r="A126" s="68"/>
      <c r="B126" s="68"/>
      <c r="C126" s="68"/>
      <c r="D126" s="68"/>
      <c r="E126" s="68"/>
      <c r="F126" s="68"/>
      <c r="G126" s="68"/>
      <c r="H126" s="68"/>
    </row>
    <row r="127" spans="1:8" ht="13.5">
      <c r="A127" s="68"/>
      <c r="B127" s="68"/>
      <c r="C127" s="68"/>
      <c r="D127" s="68"/>
      <c r="E127" s="68"/>
      <c r="F127" s="68"/>
      <c r="G127" s="68"/>
      <c r="H127" s="68"/>
    </row>
    <row r="128" spans="1:8" ht="13.5">
      <c r="A128" s="68"/>
      <c r="B128" s="68"/>
      <c r="C128" s="68"/>
      <c r="D128" s="68"/>
      <c r="E128" s="68"/>
      <c r="F128" s="68"/>
      <c r="G128" s="68"/>
      <c r="H128" s="68"/>
    </row>
    <row r="129" spans="1:8" ht="13.5">
      <c r="A129" s="68"/>
      <c r="B129" s="68"/>
      <c r="C129" s="68"/>
      <c r="D129" s="68"/>
      <c r="E129" s="68"/>
      <c r="F129" s="68"/>
      <c r="G129" s="68"/>
      <c r="H129" s="68"/>
    </row>
    <row r="130" spans="1:8" ht="13.5">
      <c r="A130" s="68"/>
      <c r="B130" s="68"/>
      <c r="C130" s="68"/>
      <c r="D130" s="68"/>
      <c r="E130" s="68"/>
      <c r="F130" s="68"/>
      <c r="G130" s="68"/>
      <c r="H130" s="68"/>
    </row>
  </sheetData>
  <sheetProtection/>
  <mergeCells count="12">
    <mergeCell ref="A8:C8"/>
    <mergeCell ref="D8:E8"/>
    <mergeCell ref="A6:C6"/>
    <mergeCell ref="A10:E10"/>
    <mergeCell ref="A45:H45"/>
    <mergeCell ref="D9:H9"/>
    <mergeCell ref="A2:D2"/>
    <mergeCell ref="F10:H10"/>
    <mergeCell ref="D7:E7"/>
    <mergeCell ref="D6:E6"/>
    <mergeCell ref="A7:C7"/>
    <mergeCell ref="A4:H4"/>
  </mergeCells>
  <conditionalFormatting sqref="A13:B42">
    <cfRule type="cellIs" priority="13" dxfId="57" operator="equal" stopIfTrue="1">
      <formula>"WS3"</formula>
    </cfRule>
    <cfRule type="cellIs" priority="14" dxfId="57" operator="equal" stopIfTrue="1">
      <formula>"WS2"</formula>
    </cfRule>
    <cfRule type="cellIs" priority="15" dxfId="57" operator="equal" stopIfTrue="1">
      <formula>"WS1"</formula>
    </cfRule>
  </conditionalFormatting>
  <dataValidations count="6">
    <dataValidation allowBlank="1" showInputMessage="1" showErrorMessage="1" prompt="令和２年度の更新登録・新規登録を行っていない選手の登録料の合計金額を入力してください。" sqref="G7"/>
    <dataValidation type="list" allowBlank="1" showInputMessage="1" showErrorMessage="1" sqref="A13:A42">
      <formula1>$S$12:$S$17</formula1>
    </dataValidation>
    <dataValidation allowBlank="1" showInputMessage="1" showErrorMessage="1" prompt="生年月日は、西暦で入力してください。" sqref="F13:F42"/>
    <dataValidation allowBlank="1" showInputMessage="1" showErrorMessage="1" prompt="会員登録で入力する住所データになります。正確に入力してください。" sqref="G13:G42"/>
    <dataValidation type="list" allowBlank="1" showInputMessage="1" showErrorMessage="1" prompt="種目ごとの申込のランキングを入力してください。" sqref="B13:B42">
      <formula1>"1,2,3,4,5,6,7,8,9,10,11,12,13,14,15,16,17,18,19,20"</formula1>
    </dataValidation>
    <dataValidation type="list" allowBlank="1" showInputMessage="1" showErrorMessage="1" prompt="「一般」か「中高生」を選択してください。&#10;（参加料が違うため）" sqref="H12:H42">
      <formula1>$J$1:$J$3</formula1>
    </dataValidation>
  </dataValidations>
  <hyperlinks>
    <hyperlink ref="G2" r:id="rId1" display="badmuroran@gmail.com"/>
  </hyperlinks>
  <printOptions horizontalCentered="1"/>
  <pageMargins left="0.7086614173228347" right="0.31496062992125984" top="0.7480314960629921" bottom="0.7480314960629921" header="0.31496062992125984" footer="0.31496062992125984"/>
  <pageSetup horizontalDpi="600" verticalDpi="600" orientation="portrait" paperSize="9" scale="94" r:id="rId4"/>
  <drawing r:id="rId3"/>
  <tableParts>
    <tablePart r:id="rId2"/>
  </tableParts>
</worksheet>
</file>

<file path=xl/worksheets/sheet3.xml><?xml version="1.0" encoding="utf-8"?>
<worksheet xmlns="http://schemas.openxmlformats.org/spreadsheetml/2006/main" xmlns:r="http://schemas.openxmlformats.org/officeDocument/2006/relationships">
  <dimension ref="A1:Z135"/>
  <sheetViews>
    <sheetView tabSelected="1" view="pageBreakPreview" zoomScaleSheetLayoutView="100" zoomScalePageLayoutView="0" workbookViewId="0" topLeftCell="A1">
      <selection activeCell="B13" sqref="B13:B14"/>
    </sheetView>
  </sheetViews>
  <sheetFormatPr defaultColWidth="9.00390625" defaultRowHeight="13.5"/>
  <cols>
    <col min="1" max="1" width="4.75390625" style="1" customWidth="1"/>
    <col min="2" max="2" width="4.875" style="1" customWidth="1"/>
    <col min="3" max="4" width="12.50390625" style="1" customWidth="1"/>
    <col min="5" max="5" width="17.00390625" style="1" customWidth="1"/>
    <col min="6" max="6" width="10.25390625" style="1" customWidth="1"/>
    <col min="7" max="7" width="28.00390625" style="1" customWidth="1"/>
    <col min="8" max="8" width="7.375" style="1" customWidth="1"/>
    <col min="9" max="26" width="9.00390625" style="68" customWidth="1"/>
    <col min="27" max="16384" width="9.00390625" style="1" customWidth="1"/>
  </cols>
  <sheetData>
    <row r="1" spans="1:26" s="12" customFormat="1" ht="13.5">
      <c r="A1" s="24" t="s">
        <v>96</v>
      </c>
      <c r="B1" s="24"/>
      <c r="C1" s="24"/>
      <c r="D1" s="24"/>
      <c r="F1" s="21" t="s">
        <v>67</v>
      </c>
      <c r="G1" s="12" t="s">
        <v>103</v>
      </c>
      <c r="H1" s="78" t="s">
        <v>137</v>
      </c>
      <c r="I1" s="67"/>
      <c r="J1" s="67"/>
      <c r="K1" s="67"/>
      <c r="L1" s="67"/>
      <c r="M1" s="67"/>
      <c r="N1" s="67"/>
      <c r="O1" s="67"/>
      <c r="P1" s="67"/>
      <c r="Q1" s="67"/>
      <c r="R1" s="67"/>
      <c r="S1" s="67"/>
      <c r="T1" s="67"/>
      <c r="U1" s="67"/>
      <c r="V1" s="67"/>
      <c r="W1" s="67"/>
      <c r="X1" s="67"/>
      <c r="Y1" s="67"/>
      <c r="Z1" s="67"/>
    </row>
    <row r="2" spans="1:26" s="12" customFormat="1" ht="14.25" customHeight="1">
      <c r="A2" s="107" t="s">
        <v>128</v>
      </c>
      <c r="B2" s="107"/>
      <c r="C2" s="107"/>
      <c r="D2" s="107"/>
      <c r="F2" s="78" t="s">
        <v>68</v>
      </c>
      <c r="G2" s="35" t="s">
        <v>57</v>
      </c>
      <c r="H2" s="35"/>
      <c r="I2" s="67"/>
      <c r="J2" s="67" t="s">
        <v>129</v>
      </c>
      <c r="K2" s="67"/>
      <c r="L2" s="67"/>
      <c r="M2" s="67"/>
      <c r="N2" s="67"/>
      <c r="O2" s="67"/>
      <c r="P2" s="67"/>
      <c r="Q2" s="67"/>
      <c r="R2" s="67"/>
      <c r="S2" s="67"/>
      <c r="T2" s="67"/>
      <c r="U2" s="67"/>
      <c r="V2" s="67"/>
      <c r="W2" s="67"/>
      <c r="X2" s="67"/>
      <c r="Y2" s="67"/>
      <c r="Z2" s="67"/>
    </row>
    <row r="3" spans="1:10" ht="8.25" customHeight="1">
      <c r="A3" s="2"/>
      <c r="B3" s="2"/>
      <c r="C3" s="2"/>
      <c r="D3" s="2"/>
      <c r="E3" s="2"/>
      <c r="F3" s="2"/>
      <c r="G3" s="2"/>
      <c r="H3" s="2"/>
      <c r="J3" s="68" t="s">
        <v>133</v>
      </c>
    </row>
    <row r="4" spans="1:8" ht="21.75" customHeight="1" thickBot="1">
      <c r="A4" s="116" t="s">
        <v>138</v>
      </c>
      <c r="B4" s="116"/>
      <c r="C4" s="116"/>
      <c r="D4" s="116"/>
      <c r="E4" s="116"/>
      <c r="F4" s="116"/>
      <c r="G4" s="116"/>
      <c r="H4" s="116"/>
    </row>
    <row r="5" spans="1:8" ht="18" customHeight="1">
      <c r="A5" s="101" t="s">
        <v>125</v>
      </c>
      <c r="B5" s="102"/>
      <c r="C5" s="103"/>
      <c r="D5" s="111"/>
      <c r="E5" s="112"/>
      <c r="F5" s="27" t="s">
        <v>131</v>
      </c>
      <c r="G5" s="28">
        <f>COUNTIF(H13:H48,J2)*1500</f>
        <v>0</v>
      </c>
      <c r="H5" s="26" t="s">
        <v>100</v>
      </c>
    </row>
    <row r="6" spans="1:8" ht="18.75" customHeight="1" thickBot="1">
      <c r="A6" s="113" t="s">
        <v>126</v>
      </c>
      <c r="B6" s="114"/>
      <c r="C6" s="115"/>
      <c r="D6" s="109"/>
      <c r="E6" s="110"/>
      <c r="F6" s="38" t="s">
        <v>132</v>
      </c>
      <c r="G6" s="77">
        <f>COUNTIF(H13:H48,J3)*1000</f>
        <v>0</v>
      </c>
      <c r="H6" s="39" t="s">
        <v>100</v>
      </c>
    </row>
    <row r="7" spans="1:8" ht="18.75" customHeight="1" thickBot="1" thickTop="1">
      <c r="A7" s="117" t="s">
        <v>127</v>
      </c>
      <c r="B7" s="118"/>
      <c r="C7" s="119"/>
      <c r="D7" s="120"/>
      <c r="E7" s="121"/>
      <c r="F7" s="70" t="s">
        <v>101</v>
      </c>
      <c r="G7" s="36">
        <f>SUM(G5:G6)</f>
        <v>0</v>
      </c>
      <c r="H7" s="37" t="s">
        <v>100</v>
      </c>
    </row>
    <row r="8" spans="1:8" ht="14.25" customHeight="1" thickBot="1">
      <c r="A8" s="3">
        <v>1</v>
      </c>
      <c r="B8" s="3"/>
      <c r="C8" s="3">
        <v>3</v>
      </c>
      <c r="D8" s="106" t="s">
        <v>134</v>
      </c>
      <c r="E8" s="106"/>
      <c r="F8" s="106"/>
      <c r="G8" s="106"/>
      <c r="H8" s="106"/>
    </row>
    <row r="9" spans="1:8" ht="13.5" customHeight="1" thickBot="1">
      <c r="A9" s="55" t="s">
        <v>58</v>
      </c>
      <c r="B9" s="56" t="s">
        <v>120</v>
      </c>
      <c r="C9" s="57" t="s">
        <v>39</v>
      </c>
      <c r="D9" s="58" t="s">
        <v>121</v>
      </c>
      <c r="E9" s="59" t="s">
        <v>94</v>
      </c>
      <c r="F9" s="57" t="s">
        <v>37</v>
      </c>
      <c r="G9" s="58" t="s">
        <v>97</v>
      </c>
      <c r="H9" s="59" t="s">
        <v>130</v>
      </c>
    </row>
    <row r="10" spans="1:8" ht="14.25" thickBot="1">
      <c r="A10" s="60" t="s">
        <v>59</v>
      </c>
      <c r="B10" s="61">
        <v>1</v>
      </c>
      <c r="C10" s="62" t="s">
        <v>66</v>
      </c>
      <c r="D10" s="62" t="s">
        <v>123</v>
      </c>
      <c r="E10" s="63" t="s">
        <v>38</v>
      </c>
      <c r="F10" s="64">
        <v>34790</v>
      </c>
      <c r="G10" s="65" t="s">
        <v>124</v>
      </c>
      <c r="H10" s="66" t="s">
        <v>129</v>
      </c>
    </row>
    <row r="11" spans="1:20" ht="21" customHeight="1" thickBot="1" thickTop="1">
      <c r="A11" s="104" t="s">
        <v>155</v>
      </c>
      <c r="B11" s="104"/>
      <c r="C11" s="104"/>
      <c r="D11" s="104"/>
      <c r="E11" s="104"/>
      <c r="F11" s="122" t="s">
        <v>139</v>
      </c>
      <c r="G11" s="122"/>
      <c r="H11" s="122"/>
      <c r="S11" s="69" t="s">
        <v>58</v>
      </c>
      <c r="T11" s="69" t="s">
        <v>122</v>
      </c>
    </row>
    <row r="12" spans="1:20" ht="21" customHeight="1" thickBot="1">
      <c r="A12" s="55" t="s">
        <v>140</v>
      </c>
      <c r="B12" s="56" t="s">
        <v>120</v>
      </c>
      <c r="C12" s="57" t="s">
        <v>39</v>
      </c>
      <c r="D12" s="58" t="s">
        <v>141</v>
      </c>
      <c r="E12" s="59" t="s">
        <v>142</v>
      </c>
      <c r="F12" s="57" t="s">
        <v>37</v>
      </c>
      <c r="G12" s="58" t="s">
        <v>97</v>
      </c>
      <c r="H12" s="59" t="s">
        <v>130</v>
      </c>
      <c r="S12" s="69" t="s">
        <v>59</v>
      </c>
      <c r="T12" s="69" t="e">
        <f>COUNTIF(#REF!,S12)</f>
        <v>#REF!</v>
      </c>
    </row>
    <row r="13" spans="1:20" ht="16.5" customHeight="1">
      <c r="A13" s="132"/>
      <c r="B13" s="133"/>
      <c r="C13" s="134"/>
      <c r="D13" s="134"/>
      <c r="E13" s="135"/>
      <c r="F13" s="136"/>
      <c r="G13" s="137"/>
      <c r="H13" s="138"/>
      <c r="S13" s="69" t="s">
        <v>60</v>
      </c>
      <c r="T13" s="69" t="e">
        <f>COUNTIF(#REF!,S13)</f>
        <v>#REF!</v>
      </c>
    </row>
    <row r="14" spans="1:20" ht="16.5" customHeight="1">
      <c r="A14" s="139"/>
      <c r="B14" s="140"/>
      <c r="C14" s="141"/>
      <c r="D14" s="141"/>
      <c r="E14" s="131"/>
      <c r="F14" s="142"/>
      <c r="G14" s="143"/>
      <c r="H14" s="144"/>
      <c r="S14" s="69" t="s">
        <v>61</v>
      </c>
      <c r="T14" s="69" t="e">
        <f>COUNTIF(#REF!,S14)</f>
        <v>#REF!</v>
      </c>
    </row>
    <row r="15" spans="1:20" ht="16.5" customHeight="1">
      <c r="A15" s="145"/>
      <c r="B15" s="146"/>
      <c r="C15" s="147"/>
      <c r="D15" s="147"/>
      <c r="E15" s="148"/>
      <c r="F15" s="149"/>
      <c r="G15" s="150"/>
      <c r="H15" s="151"/>
      <c r="S15" s="69" t="s">
        <v>62</v>
      </c>
      <c r="T15" s="69" t="e">
        <f>COUNTIF(#REF!,S15)</f>
        <v>#REF!</v>
      </c>
    </row>
    <row r="16" spans="1:20" ht="16.5" customHeight="1">
      <c r="A16" s="145"/>
      <c r="B16" s="140"/>
      <c r="C16" s="141"/>
      <c r="D16" s="141"/>
      <c r="E16" s="131"/>
      <c r="F16" s="142"/>
      <c r="G16" s="143"/>
      <c r="H16" s="144"/>
      <c r="S16" s="69" t="s">
        <v>63</v>
      </c>
      <c r="T16" s="69" t="e">
        <f>COUNTIF(#REF!,S16)</f>
        <v>#REF!</v>
      </c>
    </row>
    <row r="17" spans="1:20" ht="16.5" customHeight="1">
      <c r="A17" s="145"/>
      <c r="B17" s="146"/>
      <c r="C17" s="147"/>
      <c r="D17" s="147"/>
      <c r="E17" s="148"/>
      <c r="F17" s="149"/>
      <c r="G17" s="150"/>
      <c r="H17" s="151"/>
      <c r="S17" s="69" t="s">
        <v>64</v>
      </c>
      <c r="T17" s="69" t="e">
        <f>COUNTIF(#REF!,S17)</f>
        <v>#REF!</v>
      </c>
    </row>
    <row r="18" spans="1:8" ht="16.5" customHeight="1">
      <c r="A18" s="145"/>
      <c r="B18" s="140"/>
      <c r="C18" s="141"/>
      <c r="D18" s="141"/>
      <c r="E18" s="131"/>
      <c r="F18" s="142"/>
      <c r="G18" s="143"/>
      <c r="H18" s="144"/>
    </row>
    <row r="19" spans="1:8" ht="16.5" customHeight="1">
      <c r="A19" s="145"/>
      <c r="B19" s="146"/>
      <c r="C19" s="147"/>
      <c r="D19" s="147"/>
      <c r="E19" s="148"/>
      <c r="F19" s="149"/>
      <c r="G19" s="150"/>
      <c r="H19" s="151"/>
    </row>
    <row r="20" spans="1:20" ht="16.5" customHeight="1">
      <c r="A20" s="145"/>
      <c r="B20" s="140"/>
      <c r="C20" s="141"/>
      <c r="D20" s="141"/>
      <c r="E20" s="131"/>
      <c r="F20" s="142"/>
      <c r="G20" s="143"/>
      <c r="H20" s="144"/>
      <c r="S20" s="69" t="s">
        <v>58</v>
      </c>
      <c r="T20" s="69" t="s">
        <v>122</v>
      </c>
    </row>
    <row r="21" spans="1:20" ht="16.5" customHeight="1">
      <c r="A21" s="145"/>
      <c r="B21" s="146"/>
      <c r="C21" s="147"/>
      <c r="D21" s="147"/>
      <c r="E21" s="148"/>
      <c r="F21" s="149"/>
      <c r="G21" s="150"/>
      <c r="H21" s="151"/>
      <c r="S21" s="69" t="s">
        <v>143</v>
      </c>
      <c r="T21" s="69" t="e">
        <f>COUNTIF(#REF!,S21)</f>
        <v>#REF!</v>
      </c>
    </row>
    <row r="22" spans="1:20" ht="16.5" customHeight="1">
      <c r="A22" s="145"/>
      <c r="B22" s="140"/>
      <c r="C22" s="141"/>
      <c r="D22" s="141"/>
      <c r="E22" s="131"/>
      <c r="F22" s="142"/>
      <c r="G22" s="143"/>
      <c r="H22" s="144"/>
      <c r="S22" s="69" t="s">
        <v>144</v>
      </c>
      <c r="T22" s="69" t="e">
        <f>COUNTIF(#REF!,S22)</f>
        <v>#REF!</v>
      </c>
    </row>
    <row r="23" spans="1:20" ht="16.5" customHeight="1">
      <c r="A23" s="145"/>
      <c r="B23" s="146"/>
      <c r="C23" s="147"/>
      <c r="D23" s="147"/>
      <c r="E23" s="148"/>
      <c r="F23" s="149"/>
      <c r="G23" s="150"/>
      <c r="H23" s="151"/>
      <c r="S23" s="69" t="s">
        <v>145</v>
      </c>
      <c r="T23" s="69" t="e">
        <f>COUNTIF(#REF!,S23)</f>
        <v>#REF!</v>
      </c>
    </row>
    <row r="24" spans="1:20" ht="16.5" customHeight="1">
      <c r="A24" s="145"/>
      <c r="B24" s="140"/>
      <c r="C24" s="141"/>
      <c r="D24" s="141"/>
      <c r="E24" s="131"/>
      <c r="F24" s="142"/>
      <c r="G24" s="143"/>
      <c r="H24" s="144"/>
      <c r="S24" s="69" t="s">
        <v>146</v>
      </c>
      <c r="T24" s="69" t="e">
        <f>COUNTIF(#REF!,S24)</f>
        <v>#REF!</v>
      </c>
    </row>
    <row r="25" spans="1:20" ht="16.5" customHeight="1">
      <c r="A25" s="145"/>
      <c r="B25" s="146"/>
      <c r="C25" s="147"/>
      <c r="D25" s="147"/>
      <c r="E25" s="148"/>
      <c r="F25" s="149"/>
      <c r="G25" s="150"/>
      <c r="H25" s="151"/>
      <c r="S25" s="69" t="s">
        <v>147</v>
      </c>
      <c r="T25" s="69" t="e">
        <f>COUNTIF(#REF!,S25)</f>
        <v>#REF!</v>
      </c>
    </row>
    <row r="26" spans="1:20" ht="16.5" customHeight="1">
      <c r="A26" s="145"/>
      <c r="B26" s="140"/>
      <c r="C26" s="141"/>
      <c r="D26" s="141"/>
      <c r="E26" s="131"/>
      <c r="F26" s="142"/>
      <c r="G26" s="143"/>
      <c r="H26" s="144"/>
      <c r="S26" s="69" t="s">
        <v>148</v>
      </c>
      <c r="T26" s="69" t="e">
        <f>COUNTIF(#REF!,S26)</f>
        <v>#REF!</v>
      </c>
    </row>
    <row r="27" spans="1:8" ht="16.5" customHeight="1">
      <c r="A27" s="145"/>
      <c r="B27" s="146"/>
      <c r="C27" s="147"/>
      <c r="D27" s="147"/>
      <c r="E27" s="148"/>
      <c r="F27" s="149"/>
      <c r="G27" s="150"/>
      <c r="H27" s="151"/>
    </row>
    <row r="28" spans="1:8" ht="16.5" customHeight="1">
      <c r="A28" s="145"/>
      <c r="B28" s="140"/>
      <c r="C28" s="141"/>
      <c r="D28" s="141"/>
      <c r="E28" s="131"/>
      <c r="F28" s="142"/>
      <c r="G28" s="143"/>
      <c r="H28" s="144"/>
    </row>
    <row r="29" spans="1:8" ht="16.5" customHeight="1">
      <c r="A29" s="145"/>
      <c r="B29" s="146"/>
      <c r="C29" s="147"/>
      <c r="D29" s="147"/>
      <c r="E29" s="148"/>
      <c r="F29" s="149"/>
      <c r="G29" s="150"/>
      <c r="H29" s="151"/>
    </row>
    <row r="30" spans="1:8" ht="16.5" customHeight="1">
      <c r="A30" s="145"/>
      <c r="B30" s="140"/>
      <c r="C30" s="152"/>
      <c r="D30" s="152"/>
      <c r="E30" s="131"/>
      <c r="F30" s="142"/>
      <c r="G30" s="143"/>
      <c r="H30" s="144"/>
    </row>
    <row r="31" spans="1:8" ht="16.5" customHeight="1">
      <c r="A31" s="145"/>
      <c r="B31" s="146"/>
      <c r="C31" s="153"/>
      <c r="D31" s="153"/>
      <c r="E31" s="148"/>
      <c r="F31" s="149"/>
      <c r="G31" s="150"/>
      <c r="H31" s="151"/>
    </row>
    <row r="32" spans="1:8" ht="16.5" customHeight="1">
      <c r="A32" s="145"/>
      <c r="B32" s="140"/>
      <c r="C32" s="141"/>
      <c r="D32" s="141"/>
      <c r="E32" s="131"/>
      <c r="F32" s="142"/>
      <c r="G32" s="143"/>
      <c r="H32" s="144"/>
    </row>
    <row r="33" spans="1:20" ht="16.5" customHeight="1">
      <c r="A33" s="145"/>
      <c r="B33" s="146"/>
      <c r="C33" s="147"/>
      <c r="D33" s="147"/>
      <c r="E33" s="148"/>
      <c r="F33" s="149"/>
      <c r="G33" s="150"/>
      <c r="H33" s="151"/>
      <c r="S33" s="69" t="s">
        <v>58</v>
      </c>
      <c r="T33" s="69" t="s">
        <v>122</v>
      </c>
    </row>
    <row r="34" spans="1:20" ht="16.5" customHeight="1">
      <c r="A34" s="145"/>
      <c r="B34" s="140"/>
      <c r="C34" s="141"/>
      <c r="D34" s="141"/>
      <c r="E34" s="131"/>
      <c r="F34" s="142"/>
      <c r="G34" s="143"/>
      <c r="H34" s="144"/>
      <c r="S34" s="69" t="s">
        <v>149</v>
      </c>
      <c r="T34" s="69">
        <f>COUNTIF($A$13:$A$48,S34)</f>
        <v>0</v>
      </c>
    </row>
    <row r="35" spans="1:20" ht="16.5" customHeight="1">
      <c r="A35" s="145"/>
      <c r="B35" s="146"/>
      <c r="C35" s="147"/>
      <c r="D35" s="147"/>
      <c r="E35" s="148"/>
      <c r="F35" s="149"/>
      <c r="G35" s="150"/>
      <c r="H35" s="151"/>
      <c r="S35" s="69" t="s">
        <v>150</v>
      </c>
      <c r="T35" s="69">
        <f>COUNTIF($A$13:$A$48,S35)</f>
        <v>0</v>
      </c>
    </row>
    <row r="36" spans="1:20" ht="16.5" customHeight="1">
      <c r="A36" s="145"/>
      <c r="B36" s="140"/>
      <c r="C36" s="141"/>
      <c r="D36" s="141"/>
      <c r="E36" s="131"/>
      <c r="F36" s="142"/>
      <c r="G36" s="143"/>
      <c r="H36" s="144"/>
      <c r="S36" s="69" t="s">
        <v>151</v>
      </c>
      <c r="T36" s="69">
        <f>COUNTIF($A$13:$A$48,S36)</f>
        <v>0</v>
      </c>
    </row>
    <row r="37" spans="1:8" ht="16.5" customHeight="1">
      <c r="A37" s="145"/>
      <c r="B37" s="146"/>
      <c r="C37" s="147"/>
      <c r="D37" s="147"/>
      <c r="E37" s="148"/>
      <c r="F37" s="149"/>
      <c r="G37" s="150"/>
      <c r="H37" s="151"/>
    </row>
    <row r="38" spans="1:8" ht="16.5" customHeight="1">
      <c r="A38" s="145"/>
      <c r="B38" s="140"/>
      <c r="C38" s="141"/>
      <c r="D38" s="141"/>
      <c r="E38" s="131"/>
      <c r="F38" s="142"/>
      <c r="G38" s="143"/>
      <c r="H38" s="144"/>
    </row>
    <row r="39" spans="1:8" ht="16.5" customHeight="1">
      <c r="A39" s="145"/>
      <c r="B39" s="146"/>
      <c r="C39" s="147"/>
      <c r="D39" s="147"/>
      <c r="E39" s="148"/>
      <c r="F39" s="149"/>
      <c r="G39" s="150"/>
      <c r="H39" s="151"/>
    </row>
    <row r="40" spans="1:8" ht="16.5" customHeight="1">
      <c r="A40" s="145"/>
      <c r="B40" s="140"/>
      <c r="C40" s="141"/>
      <c r="D40" s="141"/>
      <c r="E40" s="131"/>
      <c r="F40" s="142"/>
      <c r="G40" s="143"/>
      <c r="H40" s="144"/>
    </row>
    <row r="41" spans="1:8" ht="16.5" customHeight="1">
      <c r="A41" s="145"/>
      <c r="B41" s="146"/>
      <c r="C41" s="147"/>
      <c r="D41" s="147"/>
      <c r="E41" s="148"/>
      <c r="F41" s="149"/>
      <c r="G41" s="150"/>
      <c r="H41" s="151"/>
    </row>
    <row r="42" spans="1:8" ht="16.5" customHeight="1">
      <c r="A42" s="145"/>
      <c r="B42" s="140"/>
      <c r="C42" s="141"/>
      <c r="D42" s="141"/>
      <c r="E42" s="131"/>
      <c r="F42" s="142"/>
      <c r="G42" s="143"/>
      <c r="H42" s="144"/>
    </row>
    <row r="43" spans="1:8" ht="16.5" customHeight="1">
      <c r="A43" s="145"/>
      <c r="B43" s="146"/>
      <c r="C43" s="147"/>
      <c r="D43" s="147"/>
      <c r="E43" s="148"/>
      <c r="F43" s="149"/>
      <c r="G43" s="150"/>
      <c r="H43" s="151"/>
    </row>
    <row r="44" spans="1:8" ht="16.5" customHeight="1">
      <c r="A44" s="145"/>
      <c r="B44" s="140"/>
      <c r="C44" s="141"/>
      <c r="D44" s="141"/>
      <c r="E44" s="131"/>
      <c r="F44" s="142"/>
      <c r="G44" s="143"/>
      <c r="H44" s="144"/>
    </row>
    <row r="45" spans="1:8" ht="16.5" customHeight="1">
      <c r="A45" s="145"/>
      <c r="B45" s="146"/>
      <c r="C45" s="147"/>
      <c r="D45" s="147"/>
      <c r="E45" s="148"/>
      <c r="F45" s="149"/>
      <c r="G45" s="150"/>
      <c r="H45" s="151"/>
    </row>
    <row r="46" spans="1:8" ht="16.5" customHeight="1">
      <c r="A46" s="145"/>
      <c r="B46" s="140"/>
      <c r="C46" s="141"/>
      <c r="D46" s="141"/>
      <c r="E46" s="131"/>
      <c r="F46" s="142"/>
      <c r="G46" s="143"/>
      <c r="H46" s="144"/>
    </row>
    <row r="47" spans="1:8" s="68" customFormat="1" ht="16.5" customHeight="1">
      <c r="A47" s="154"/>
      <c r="B47" s="146"/>
      <c r="C47" s="147"/>
      <c r="D47" s="147"/>
      <c r="E47" s="148"/>
      <c r="F47" s="149"/>
      <c r="G47" s="150"/>
      <c r="H47" s="151"/>
    </row>
    <row r="48" spans="1:8" s="68" customFormat="1" ht="16.5" customHeight="1" thickBot="1">
      <c r="A48" s="155"/>
      <c r="B48" s="156"/>
      <c r="C48" s="157"/>
      <c r="D48" s="157"/>
      <c r="E48" s="158"/>
      <c r="F48" s="159"/>
      <c r="G48" s="160"/>
      <c r="H48" s="161"/>
    </row>
    <row r="49" spans="1:8" s="68" customFormat="1" ht="16.5" customHeight="1">
      <c r="A49" s="11"/>
      <c r="B49" s="11"/>
      <c r="C49" s="11"/>
      <c r="D49" s="11"/>
      <c r="E49" s="1"/>
      <c r="F49" s="11"/>
      <c r="G49" s="11"/>
      <c r="H49" s="1"/>
    </row>
    <row r="50" spans="1:8" s="68" customFormat="1" ht="18" customHeight="1">
      <c r="A50" s="105" t="s">
        <v>102</v>
      </c>
      <c r="B50" s="105"/>
      <c r="C50" s="105"/>
      <c r="D50" s="105"/>
      <c r="E50" s="105"/>
      <c r="F50" s="105"/>
      <c r="G50" s="105"/>
      <c r="H50" s="105"/>
    </row>
    <row r="51" spans="1:8" s="68" customFormat="1" ht="18" customHeight="1">
      <c r="A51" s="1"/>
      <c r="B51" s="1"/>
      <c r="C51" s="1"/>
      <c r="D51" s="1"/>
      <c r="E51" s="1"/>
      <c r="F51" s="1"/>
      <c r="G51" s="1"/>
      <c r="H51" s="1"/>
    </row>
    <row r="52" s="68" customFormat="1" ht="13.5"/>
    <row r="53" s="68" customFormat="1" ht="13.5"/>
    <row r="54" s="68" customFormat="1" ht="13.5"/>
    <row r="55" s="68" customFormat="1" ht="13.5"/>
    <row r="56" s="68" customFormat="1" ht="13.5"/>
    <row r="57" s="68" customFormat="1" ht="13.5"/>
    <row r="58" s="68" customFormat="1" ht="13.5"/>
    <row r="59" s="68" customFormat="1" ht="13.5"/>
    <row r="60" s="68" customFormat="1" ht="13.5"/>
    <row r="61" s="68" customFormat="1" ht="13.5"/>
    <row r="62" s="68" customFormat="1" ht="13.5"/>
    <row r="63" s="68" customFormat="1" ht="13.5"/>
    <row r="64" s="68" customFormat="1" ht="13.5"/>
    <row r="65" s="68" customFormat="1" ht="13.5"/>
    <row r="66" s="68" customFormat="1" ht="13.5"/>
    <row r="67" s="68" customFormat="1" ht="13.5"/>
    <row r="68" s="68" customFormat="1" ht="13.5"/>
    <row r="69" s="68" customFormat="1" ht="13.5"/>
    <row r="70" s="68" customFormat="1" ht="13.5"/>
    <row r="71" s="68" customFormat="1" ht="13.5"/>
    <row r="72" s="68" customFormat="1" ht="13.5"/>
    <row r="73" s="68" customFormat="1" ht="13.5"/>
    <row r="74" s="68" customFormat="1" ht="13.5"/>
    <row r="75" s="68" customFormat="1" ht="13.5"/>
    <row r="76" s="68" customFormat="1" ht="13.5"/>
    <row r="77" s="68" customFormat="1" ht="13.5"/>
    <row r="78" s="68" customFormat="1" ht="13.5"/>
    <row r="79" s="68" customFormat="1" ht="13.5"/>
    <row r="80" s="68" customFormat="1" ht="13.5"/>
    <row r="81" s="68" customFormat="1" ht="13.5"/>
    <row r="82" s="68" customFormat="1" ht="13.5"/>
    <row r="83" s="68" customFormat="1" ht="13.5"/>
    <row r="84" s="68" customFormat="1" ht="13.5"/>
    <row r="85" s="68" customFormat="1" ht="13.5"/>
    <row r="86" s="68" customFormat="1" ht="13.5"/>
    <row r="87" s="68" customFormat="1" ht="13.5"/>
    <row r="88" s="68" customFormat="1" ht="13.5"/>
    <row r="89" s="68" customFormat="1" ht="13.5"/>
    <row r="90" s="68" customFormat="1" ht="13.5"/>
    <row r="91" s="68" customFormat="1" ht="13.5"/>
    <row r="92" s="68" customFormat="1" ht="13.5"/>
    <row r="93" s="68" customFormat="1" ht="13.5"/>
    <row r="94" s="68" customFormat="1" ht="13.5"/>
    <row r="95" s="68" customFormat="1" ht="13.5"/>
    <row r="96" s="68" customFormat="1" ht="13.5"/>
    <row r="97" s="68" customFormat="1" ht="13.5"/>
    <row r="98" s="68" customFormat="1" ht="13.5"/>
    <row r="99" s="68" customFormat="1" ht="13.5"/>
    <row r="100" s="68" customFormat="1" ht="13.5"/>
    <row r="101" s="68" customFormat="1" ht="13.5"/>
    <row r="102" s="68" customFormat="1" ht="13.5"/>
    <row r="103" s="68" customFormat="1" ht="13.5"/>
    <row r="104" s="68" customFormat="1" ht="13.5"/>
    <row r="105" s="68" customFormat="1" ht="13.5"/>
    <row r="106" s="68" customFormat="1" ht="13.5"/>
    <row r="107" s="68" customFormat="1" ht="13.5"/>
    <row r="108" s="68" customFormat="1" ht="13.5"/>
    <row r="109" s="68" customFormat="1" ht="13.5"/>
    <row r="110" s="68" customFormat="1" ht="13.5"/>
    <row r="111" s="68" customFormat="1" ht="13.5"/>
    <row r="112" s="68" customFormat="1" ht="13.5"/>
    <row r="113" s="68" customFormat="1" ht="13.5"/>
    <row r="114" s="68" customFormat="1" ht="13.5"/>
    <row r="115" s="68" customFormat="1" ht="13.5"/>
    <row r="116" s="68" customFormat="1" ht="13.5"/>
    <row r="117" s="68" customFormat="1" ht="13.5"/>
    <row r="118" s="68" customFormat="1" ht="13.5"/>
    <row r="119" s="68" customFormat="1" ht="13.5"/>
    <row r="120" s="68" customFormat="1" ht="13.5"/>
    <row r="121" s="68" customFormat="1" ht="13.5"/>
    <row r="122" s="68" customFormat="1" ht="13.5"/>
    <row r="123" s="68" customFormat="1" ht="13.5"/>
    <row r="124" s="68" customFormat="1" ht="13.5"/>
    <row r="125" s="68" customFormat="1" ht="13.5"/>
    <row r="126" s="68" customFormat="1" ht="13.5"/>
    <row r="127" s="68" customFormat="1" ht="13.5"/>
    <row r="128" s="68" customFormat="1" ht="13.5"/>
    <row r="129" spans="1:8" ht="13.5">
      <c r="A129" s="68"/>
      <c r="B129" s="68"/>
      <c r="C129" s="68"/>
      <c r="D129" s="68"/>
      <c r="E129" s="68"/>
      <c r="F129" s="68"/>
      <c r="G129" s="68"/>
      <c r="H129" s="68"/>
    </row>
    <row r="130" spans="1:8" ht="13.5">
      <c r="A130" s="68"/>
      <c r="B130" s="68"/>
      <c r="C130" s="68"/>
      <c r="D130" s="68"/>
      <c r="E130" s="68"/>
      <c r="F130" s="68"/>
      <c r="G130" s="68"/>
      <c r="H130" s="68"/>
    </row>
    <row r="131" spans="1:8" ht="13.5">
      <c r="A131" s="68"/>
      <c r="B131" s="68"/>
      <c r="C131" s="68"/>
      <c r="D131" s="68"/>
      <c r="E131" s="68"/>
      <c r="F131" s="68"/>
      <c r="G131" s="68"/>
      <c r="H131" s="68"/>
    </row>
    <row r="132" spans="1:8" ht="13.5">
      <c r="A132" s="68"/>
      <c r="B132" s="68"/>
      <c r="C132" s="68"/>
      <c r="D132" s="68"/>
      <c r="E132" s="68"/>
      <c r="F132" s="68"/>
      <c r="G132" s="68"/>
      <c r="H132" s="68"/>
    </row>
    <row r="133" spans="1:8" ht="13.5">
      <c r="A133" s="68"/>
      <c r="B133" s="68"/>
      <c r="C133" s="68"/>
      <c r="D133" s="68"/>
      <c r="E133" s="68"/>
      <c r="F133" s="68"/>
      <c r="G133" s="68"/>
      <c r="H133" s="68"/>
    </row>
    <row r="134" spans="1:8" ht="13.5">
      <c r="A134" s="68"/>
      <c r="B134" s="68"/>
      <c r="C134" s="68"/>
      <c r="D134" s="68"/>
      <c r="E134" s="68"/>
      <c r="F134" s="68"/>
      <c r="G134" s="68"/>
      <c r="H134" s="68"/>
    </row>
    <row r="135" spans="1:8" ht="13.5">
      <c r="A135" s="68"/>
      <c r="B135" s="68"/>
      <c r="C135" s="68"/>
      <c r="D135" s="68"/>
      <c r="E135" s="68"/>
      <c r="F135" s="68"/>
      <c r="G135" s="68"/>
      <c r="H135" s="68"/>
    </row>
  </sheetData>
  <sheetProtection/>
  <mergeCells count="48">
    <mergeCell ref="A45:A46"/>
    <mergeCell ref="B45:B46"/>
    <mergeCell ref="A47:A48"/>
    <mergeCell ref="B47:B48"/>
    <mergeCell ref="A50:H50"/>
    <mergeCell ref="A39:A40"/>
    <mergeCell ref="B39:B40"/>
    <mergeCell ref="A41:A42"/>
    <mergeCell ref="B41:B42"/>
    <mergeCell ref="A43:A44"/>
    <mergeCell ref="B43:B44"/>
    <mergeCell ref="A33:A34"/>
    <mergeCell ref="B33:B34"/>
    <mergeCell ref="A35:A36"/>
    <mergeCell ref="B35:B36"/>
    <mergeCell ref="A37:A38"/>
    <mergeCell ref="B37:B38"/>
    <mergeCell ref="A27:A28"/>
    <mergeCell ref="B27:B28"/>
    <mergeCell ref="A29:A30"/>
    <mergeCell ref="B29:B30"/>
    <mergeCell ref="A31:A32"/>
    <mergeCell ref="B31:B32"/>
    <mergeCell ref="A21:A22"/>
    <mergeCell ref="B21:B22"/>
    <mergeCell ref="A23:A24"/>
    <mergeCell ref="B23:B24"/>
    <mergeCell ref="A25:A26"/>
    <mergeCell ref="B25:B26"/>
    <mergeCell ref="A15:A16"/>
    <mergeCell ref="B15:B16"/>
    <mergeCell ref="A17:A18"/>
    <mergeCell ref="B17:B18"/>
    <mergeCell ref="A19:A20"/>
    <mergeCell ref="B19:B20"/>
    <mergeCell ref="A7:C7"/>
    <mergeCell ref="D7:E7"/>
    <mergeCell ref="D8:H8"/>
    <mergeCell ref="A11:E11"/>
    <mergeCell ref="F11:H11"/>
    <mergeCell ref="A13:A14"/>
    <mergeCell ref="B13:B14"/>
    <mergeCell ref="A2:D2"/>
    <mergeCell ref="A4:H4"/>
    <mergeCell ref="A5:C5"/>
    <mergeCell ref="D5:E5"/>
    <mergeCell ref="A6:C6"/>
    <mergeCell ref="D6:E6"/>
  </mergeCells>
  <conditionalFormatting sqref="B13 B15 B17 B47">
    <cfRule type="cellIs" priority="25" dxfId="57" operator="equal" stopIfTrue="1">
      <formula>"WD3"</formula>
    </cfRule>
    <cfRule type="cellIs" priority="26" dxfId="57" operator="equal" stopIfTrue="1">
      <formula>"WD2"</formula>
    </cfRule>
    <cfRule type="cellIs" priority="27" dxfId="57" operator="equal" stopIfTrue="1">
      <formula>"WD1"</formula>
    </cfRule>
  </conditionalFormatting>
  <conditionalFormatting sqref="B19 B21">
    <cfRule type="cellIs" priority="22" dxfId="57" operator="equal" stopIfTrue="1">
      <formula>"WD3"</formula>
    </cfRule>
    <cfRule type="cellIs" priority="23" dxfId="57" operator="equal" stopIfTrue="1">
      <formula>"WD2"</formula>
    </cfRule>
    <cfRule type="cellIs" priority="24" dxfId="57" operator="equal" stopIfTrue="1">
      <formula>"WD1"</formula>
    </cfRule>
  </conditionalFormatting>
  <conditionalFormatting sqref="B23 B31">
    <cfRule type="cellIs" priority="19" dxfId="57" operator="equal" stopIfTrue="1">
      <formula>"WD3"</formula>
    </cfRule>
    <cfRule type="cellIs" priority="20" dxfId="57" operator="equal" stopIfTrue="1">
      <formula>"WD2"</formula>
    </cfRule>
    <cfRule type="cellIs" priority="21" dxfId="57" operator="equal" stopIfTrue="1">
      <formula>"WD1"</formula>
    </cfRule>
  </conditionalFormatting>
  <conditionalFormatting sqref="B33 B45">
    <cfRule type="cellIs" priority="16" dxfId="57" operator="equal" stopIfTrue="1">
      <formula>"WD3"</formula>
    </cfRule>
    <cfRule type="cellIs" priority="17" dxfId="57" operator="equal" stopIfTrue="1">
      <formula>"WD2"</formula>
    </cfRule>
    <cfRule type="cellIs" priority="18" dxfId="57" operator="equal" stopIfTrue="1">
      <formula>"WD1"</formula>
    </cfRule>
  </conditionalFormatting>
  <conditionalFormatting sqref="B35 B37">
    <cfRule type="cellIs" priority="13" dxfId="57" operator="equal" stopIfTrue="1">
      <formula>"WD3"</formula>
    </cfRule>
    <cfRule type="cellIs" priority="14" dxfId="57" operator="equal" stopIfTrue="1">
      <formula>"WD2"</formula>
    </cfRule>
    <cfRule type="cellIs" priority="15" dxfId="57" operator="equal" stopIfTrue="1">
      <formula>"WD1"</formula>
    </cfRule>
  </conditionalFormatting>
  <conditionalFormatting sqref="B39 B41">
    <cfRule type="cellIs" priority="10" dxfId="57" operator="equal" stopIfTrue="1">
      <formula>"WD3"</formula>
    </cfRule>
    <cfRule type="cellIs" priority="11" dxfId="57" operator="equal" stopIfTrue="1">
      <formula>"WD2"</formula>
    </cfRule>
    <cfRule type="cellIs" priority="12" dxfId="57" operator="equal" stopIfTrue="1">
      <formula>"WD1"</formula>
    </cfRule>
  </conditionalFormatting>
  <conditionalFormatting sqref="B43">
    <cfRule type="cellIs" priority="7" dxfId="57" operator="equal" stopIfTrue="1">
      <formula>"WD3"</formula>
    </cfRule>
    <cfRule type="cellIs" priority="8" dxfId="57" operator="equal" stopIfTrue="1">
      <formula>"WD2"</formula>
    </cfRule>
    <cfRule type="cellIs" priority="9" dxfId="57" operator="equal" stopIfTrue="1">
      <formula>"WD1"</formula>
    </cfRule>
  </conditionalFormatting>
  <conditionalFormatting sqref="B25 B27">
    <cfRule type="cellIs" priority="4" dxfId="57" operator="equal" stopIfTrue="1">
      <formula>"WD3"</formula>
    </cfRule>
    <cfRule type="cellIs" priority="5" dxfId="57" operator="equal" stopIfTrue="1">
      <formula>"WD2"</formula>
    </cfRule>
    <cfRule type="cellIs" priority="6" dxfId="57" operator="equal" stopIfTrue="1">
      <formula>"WD1"</formula>
    </cfRule>
  </conditionalFormatting>
  <conditionalFormatting sqref="B29">
    <cfRule type="cellIs" priority="1" dxfId="57" operator="equal" stopIfTrue="1">
      <formula>"WD3"</formula>
    </cfRule>
    <cfRule type="cellIs" priority="2" dxfId="57" operator="equal" stopIfTrue="1">
      <formula>"WD2"</formula>
    </cfRule>
    <cfRule type="cellIs" priority="3" dxfId="57" operator="equal" stopIfTrue="1">
      <formula>"WD1"</formula>
    </cfRule>
  </conditionalFormatting>
  <dataValidations count="6">
    <dataValidation type="list" allowBlank="1" showInputMessage="1" showErrorMessage="1" sqref="A13:A48">
      <formula1>$S$21:$S$26</formula1>
    </dataValidation>
    <dataValidation type="list" allowBlank="1" showInputMessage="1" showErrorMessage="1" prompt="種目ごとの申込のランキングを入力してください。" sqref="B13:B48">
      <formula1>"1,2,3,4,5,6,7,8,9,10,11,12,13,14,15,16,17,18,19,20"</formula1>
    </dataValidation>
    <dataValidation allowBlank="1" showInputMessage="1" showErrorMessage="1" prompt="会員登録で入力する住所データになります。正確に入力してください。" sqref="G13:G48"/>
    <dataValidation allowBlank="1" showInputMessage="1" showErrorMessage="1" prompt="生年月日は、西暦で入力してください。" sqref="F13:F48"/>
    <dataValidation type="list" allowBlank="1" showInputMessage="1" showErrorMessage="1" prompt="「一般」か「中高生」を選択してください。&#10;（参加料が違うため）" sqref="H10 H13:H48">
      <formula1>$J$1:$J$3</formula1>
    </dataValidation>
    <dataValidation allowBlank="1" showInputMessage="1" showErrorMessage="1" prompt="令和２年度の更新登録・新規登録を行っていない選手の登録料の合計金額を入力してください。" sqref="G6"/>
  </dataValidations>
  <hyperlinks>
    <hyperlink ref="G2" r:id="rId1" display="badmuroran@gmail.com"/>
  </hyperlinks>
  <printOptions horizontalCentered="1"/>
  <pageMargins left="0.7086614173228347" right="0.31496062992125984" top="0.7480314960629921" bottom="0.7480314960629921" header="0.31496062992125984" footer="0.31496062992125984"/>
  <pageSetup horizontalDpi="600" verticalDpi="600" orientation="portrait" paperSize="9" scale="94" r:id="rId6"/>
  <drawing r:id="rId5"/>
  <tableParts>
    <tablePart r:id="rId2"/>
    <tablePart r:id="rId4"/>
    <tablePart r:id="rId3"/>
  </tableParts>
</worksheet>
</file>

<file path=xl/worksheets/sheet4.xml><?xml version="1.0" encoding="utf-8"?>
<worksheet xmlns="http://schemas.openxmlformats.org/spreadsheetml/2006/main" xmlns:r="http://schemas.openxmlformats.org/officeDocument/2006/relationships">
  <dimension ref="A1:Z135"/>
  <sheetViews>
    <sheetView view="pageBreakPreview" zoomScaleSheetLayoutView="100" zoomScalePageLayoutView="0" workbookViewId="0" topLeftCell="A1">
      <selection activeCell="C14" sqref="C14"/>
    </sheetView>
  </sheetViews>
  <sheetFormatPr defaultColWidth="9.00390625" defaultRowHeight="13.5"/>
  <cols>
    <col min="1" max="1" width="4.75390625" style="1" customWidth="1"/>
    <col min="2" max="2" width="4.875" style="1" customWidth="1"/>
    <col min="3" max="4" width="12.50390625" style="1" customWidth="1"/>
    <col min="5" max="5" width="17.00390625" style="1" customWidth="1"/>
    <col min="6" max="6" width="10.25390625" style="1" customWidth="1"/>
    <col min="7" max="7" width="28.00390625" style="1" customWidth="1"/>
    <col min="8" max="8" width="7.375" style="1" customWidth="1"/>
    <col min="9" max="26" width="9.00390625" style="68" customWidth="1"/>
    <col min="27" max="16384" width="9.00390625" style="1" customWidth="1"/>
  </cols>
  <sheetData>
    <row r="1" spans="1:26" s="12" customFormat="1" ht="13.5">
      <c r="A1" s="24" t="s">
        <v>96</v>
      </c>
      <c r="B1" s="24"/>
      <c r="C1" s="24"/>
      <c r="D1" s="24"/>
      <c r="F1" s="21" t="s">
        <v>67</v>
      </c>
      <c r="G1" s="12" t="s">
        <v>103</v>
      </c>
      <c r="H1" s="78" t="s">
        <v>137</v>
      </c>
      <c r="I1" s="67"/>
      <c r="J1" s="67"/>
      <c r="K1" s="67"/>
      <c r="L1" s="67"/>
      <c r="M1" s="67"/>
      <c r="N1" s="67"/>
      <c r="O1" s="67"/>
      <c r="P1" s="67"/>
      <c r="Q1" s="67"/>
      <c r="R1" s="67"/>
      <c r="S1" s="67"/>
      <c r="T1" s="67"/>
      <c r="U1" s="67"/>
      <c r="V1" s="67"/>
      <c r="W1" s="67"/>
      <c r="X1" s="67"/>
      <c r="Y1" s="67"/>
      <c r="Z1" s="67"/>
    </row>
    <row r="2" spans="1:26" s="12" customFormat="1" ht="14.25" customHeight="1">
      <c r="A2" s="107" t="s">
        <v>128</v>
      </c>
      <c r="B2" s="107"/>
      <c r="C2" s="107"/>
      <c r="D2" s="107"/>
      <c r="F2" s="78" t="s">
        <v>68</v>
      </c>
      <c r="G2" s="35" t="s">
        <v>57</v>
      </c>
      <c r="H2" s="35"/>
      <c r="I2" s="67"/>
      <c r="J2" s="67" t="s">
        <v>129</v>
      </c>
      <c r="K2" s="67"/>
      <c r="L2" s="67"/>
      <c r="M2" s="67"/>
      <c r="N2" s="67"/>
      <c r="O2" s="67"/>
      <c r="P2" s="67"/>
      <c r="Q2" s="67"/>
      <c r="R2" s="67"/>
      <c r="S2" s="67"/>
      <c r="T2" s="67"/>
      <c r="U2" s="67"/>
      <c r="V2" s="67"/>
      <c r="W2" s="67"/>
      <c r="X2" s="67"/>
      <c r="Y2" s="67"/>
      <c r="Z2" s="67"/>
    </row>
    <row r="3" spans="1:10" ht="8.25" customHeight="1">
      <c r="A3" s="2"/>
      <c r="B3" s="2"/>
      <c r="C3" s="2"/>
      <c r="D3" s="2"/>
      <c r="E3" s="2"/>
      <c r="F3" s="2"/>
      <c r="G3" s="2"/>
      <c r="H3" s="2"/>
      <c r="J3" s="68" t="s">
        <v>133</v>
      </c>
    </row>
    <row r="4" spans="1:8" ht="21.75" customHeight="1" thickBot="1">
      <c r="A4" s="116" t="s">
        <v>152</v>
      </c>
      <c r="B4" s="116"/>
      <c r="C4" s="116"/>
      <c r="D4" s="116"/>
      <c r="E4" s="116"/>
      <c r="F4" s="116"/>
      <c r="G4" s="116"/>
      <c r="H4" s="116"/>
    </row>
    <row r="5" spans="1:8" ht="18" customHeight="1">
      <c r="A5" s="101" t="s">
        <v>125</v>
      </c>
      <c r="B5" s="102"/>
      <c r="C5" s="103"/>
      <c r="D5" s="111"/>
      <c r="E5" s="112"/>
      <c r="F5" s="27" t="s">
        <v>131</v>
      </c>
      <c r="G5" s="28">
        <f>COUNTIF(H13:H48,J2)*1500</f>
        <v>0</v>
      </c>
      <c r="H5" s="26" t="s">
        <v>100</v>
      </c>
    </row>
    <row r="6" spans="1:8" ht="18.75" customHeight="1" thickBot="1">
      <c r="A6" s="113" t="s">
        <v>126</v>
      </c>
      <c r="B6" s="114"/>
      <c r="C6" s="115"/>
      <c r="D6" s="109"/>
      <c r="E6" s="110"/>
      <c r="F6" s="38" t="s">
        <v>132</v>
      </c>
      <c r="G6" s="77">
        <f>COUNTIF(H13:H48,J3)*1000</f>
        <v>0</v>
      </c>
      <c r="H6" s="39" t="s">
        <v>100</v>
      </c>
    </row>
    <row r="7" spans="1:8" ht="18.75" customHeight="1" thickBot="1" thickTop="1">
      <c r="A7" s="117" t="s">
        <v>127</v>
      </c>
      <c r="B7" s="118"/>
      <c r="C7" s="119"/>
      <c r="D7" s="120"/>
      <c r="E7" s="121"/>
      <c r="F7" s="70" t="s">
        <v>101</v>
      </c>
      <c r="G7" s="36">
        <f>SUM(G5:G6)</f>
        <v>0</v>
      </c>
      <c r="H7" s="37" t="s">
        <v>100</v>
      </c>
    </row>
    <row r="8" spans="1:8" ht="14.25" customHeight="1" thickBot="1">
      <c r="A8" s="3">
        <v>1</v>
      </c>
      <c r="B8" s="3"/>
      <c r="C8" s="3">
        <v>3</v>
      </c>
      <c r="D8" s="106" t="s">
        <v>134</v>
      </c>
      <c r="E8" s="106"/>
      <c r="F8" s="106"/>
      <c r="G8" s="106"/>
      <c r="H8" s="106"/>
    </row>
    <row r="9" spans="1:8" ht="13.5" customHeight="1" thickBot="1">
      <c r="A9" s="55" t="s">
        <v>58</v>
      </c>
      <c r="B9" s="56" t="s">
        <v>120</v>
      </c>
      <c r="C9" s="57" t="s">
        <v>39</v>
      </c>
      <c r="D9" s="58" t="s">
        <v>121</v>
      </c>
      <c r="E9" s="59" t="s">
        <v>94</v>
      </c>
      <c r="F9" s="57" t="s">
        <v>37</v>
      </c>
      <c r="G9" s="58" t="s">
        <v>97</v>
      </c>
      <c r="H9" s="59" t="s">
        <v>130</v>
      </c>
    </row>
    <row r="10" spans="1:8" ht="14.25" thickBot="1">
      <c r="A10" s="60" t="s">
        <v>59</v>
      </c>
      <c r="B10" s="61">
        <v>1</v>
      </c>
      <c r="C10" s="62" t="s">
        <v>66</v>
      </c>
      <c r="D10" s="62" t="s">
        <v>123</v>
      </c>
      <c r="E10" s="63" t="s">
        <v>38</v>
      </c>
      <c r="F10" s="64">
        <v>34790</v>
      </c>
      <c r="G10" s="65" t="s">
        <v>124</v>
      </c>
      <c r="H10" s="66" t="s">
        <v>129</v>
      </c>
    </row>
    <row r="11" spans="1:20" ht="21" customHeight="1" thickBot="1" thickTop="1">
      <c r="A11" s="104" t="s">
        <v>153</v>
      </c>
      <c r="B11" s="104"/>
      <c r="C11" s="104"/>
      <c r="D11" s="104"/>
      <c r="E11" s="104"/>
      <c r="F11" s="122" t="s">
        <v>154</v>
      </c>
      <c r="G11" s="122"/>
      <c r="H11" s="122"/>
      <c r="S11" s="69" t="s">
        <v>58</v>
      </c>
      <c r="T11" s="69" t="s">
        <v>122</v>
      </c>
    </row>
    <row r="12" spans="1:20" ht="21" customHeight="1" thickBot="1">
      <c r="A12" s="55" t="s">
        <v>140</v>
      </c>
      <c r="B12" s="56" t="s">
        <v>120</v>
      </c>
      <c r="C12" s="57" t="s">
        <v>39</v>
      </c>
      <c r="D12" s="58" t="s">
        <v>141</v>
      </c>
      <c r="E12" s="59" t="s">
        <v>142</v>
      </c>
      <c r="F12" s="57" t="s">
        <v>37</v>
      </c>
      <c r="G12" s="58" t="s">
        <v>97</v>
      </c>
      <c r="H12" s="59" t="s">
        <v>130</v>
      </c>
      <c r="S12" s="69" t="s">
        <v>59</v>
      </c>
      <c r="T12" s="69" t="e">
        <f>COUNTIF(#REF!,S12)</f>
        <v>#REF!</v>
      </c>
    </row>
    <row r="13" spans="1:20" ht="16.5" customHeight="1">
      <c r="A13" s="123"/>
      <c r="B13" s="124"/>
      <c r="C13" s="79"/>
      <c r="D13" s="79"/>
      <c r="E13" s="80"/>
      <c r="F13" s="81"/>
      <c r="G13" s="82"/>
      <c r="H13" s="83"/>
      <c r="S13" s="69" t="s">
        <v>60</v>
      </c>
      <c r="T13" s="69" t="e">
        <f>COUNTIF(#REF!,S13)</f>
        <v>#REF!</v>
      </c>
    </row>
    <row r="14" spans="1:20" ht="16.5" customHeight="1">
      <c r="A14" s="127"/>
      <c r="B14" s="125"/>
      <c r="C14" s="84"/>
      <c r="D14" s="84"/>
      <c r="E14" s="85"/>
      <c r="F14" s="86"/>
      <c r="G14" s="87"/>
      <c r="H14" s="88"/>
      <c r="S14" s="69" t="s">
        <v>61</v>
      </c>
      <c r="T14" s="69" t="e">
        <f>COUNTIF(#REF!,S14)</f>
        <v>#REF!</v>
      </c>
    </row>
    <row r="15" spans="1:20" ht="16.5" customHeight="1">
      <c r="A15" s="129"/>
      <c r="B15" s="126"/>
      <c r="C15" s="89"/>
      <c r="D15" s="89"/>
      <c r="E15" s="90"/>
      <c r="F15" s="91"/>
      <c r="G15" s="92"/>
      <c r="H15" s="93"/>
      <c r="S15" s="69" t="s">
        <v>62</v>
      </c>
      <c r="T15" s="69" t="e">
        <f>COUNTIF(#REF!,S15)</f>
        <v>#REF!</v>
      </c>
    </row>
    <row r="16" spans="1:20" ht="16.5" customHeight="1">
      <c r="A16" s="127"/>
      <c r="B16" s="125"/>
      <c r="C16" s="84"/>
      <c r="D16" s="84"/>
      <c r="E16" s="85"/>
      <c r="F16" s="86"/>
      <c r="G16" s="87"/>
      <c r="H16" s="88"/>
      <c r="S16" s="69" t="s">
        <v>63</v>
      </c>
      <c r="T16" s="69" t="e">
        <f>COUNTIF(#REF!,S16)</f>
        <v>#REF!</v>
      </c>
    </row>
    <row r="17" spans="1:20" ht="16.5" customHeight="1">
      <c r="A17" s="129"/>
      <c r="B17" s="126"/>
      <c r="C17" s="89"/>
      <c r="D17" s="89"/>
      <c r="E17" s="90"/>
      <c r="F17" s="91"/>
      <c r="G17" s="92"/>
      <c r="H17" s="93"/>
      <c r="S17" s="69" t="s">
        <v>64</v>
      </c>
      <c r="T17" s="69" t="e">
        <f>COUNTIF(#REF!,S17)</f>
        <v>#REF!</v>
      </c>
    </row>
    <row r="18" spans="1:8" ht="16.5" customHeight="1">
      <c r="A18" s="127"/>
      <c r="B18" s="125"/>
      <c r="C18" s="84"/>
      <c r="D18" s="84"/>
      <c r="E18" s="85"/>
      <c r="F18" s="86"/>
      <c r="G18" s="87"/>
      <c r="H18" s="88"/>
    </row>
    <row r="19" spans="1:8" ht="16.5" customHeight="1">
      <c r="A19" s="129"/>
      <c r="B19" s="126"/>
      <c r="C19" s="89"/>
      <c r="D19" s="89"/>
      <c r="E19" s="90"/>
      <c r="F19" s="91"/>
      <c r="G19" s="92"/>
      <c r="H19" s="93"/>
    </row>
    <row r="20" spans="1:20" ht="16.5" customHeight="1">
      <c r="A20" s="127"/>
      <c r="B20" s="125"/>
      <c r="C20" s="84"/>
      <c r="D20" s="84"/>
      <c r="E20" s="85"/>
      <c r="F20" s="86"/>
      <c r="G20" s="87"/>
      <c r="H20" s="88"/>
      <c r="S20" s="69" t="s">
        <v>58</v>
      </c>
      <c r="T20" s="69" t="s">
        <v>122</v>
      </c>
    </row>
    <row r="21" spans="1:20" ht="16.5" customHeight="1">
      <c r="A21" s="129"/>
      <c r="B21" s="126"/>
      <c r="C21" s="89"/>
      <c r="D21" s="89"/>
      <c r="E21" s="90"/>
      <c r="F21" s="91"/>
      <c r="G21" s="92"/>
      <c r="H21" s="93"/>
      <c r="S21" s="69" t="s">
        <v>143</v>
      </c>
      <c r="T21" s="69" t="e">
        <f>COUNTIF(#REF!,S21)</f>
        <v>#REF!</v>
      </c>
    </row>
    <row r="22" spans="1:20" ht="16.5" customHeight="1">
      <c r="A22" s="127"/>
      <c r="B22" s="125"/>
      <c r="C22" s="84"/>
      <c r="D22" s="84"/>
      <c r="E22" s="85"/>
      <c r="F22" s="86"/>
      <c r="G22" s="87"/>
      <c r="H22" s="88"/>
      <c r="S22" s="69" t="s">
        <v>144</v>
      </c>
      <c r="T22" s="69" t="e">
        <f>COUNTIF(#REF!,S22)</f>
        <v>#REF!</v>
      </c>
    </row>
    <row r="23" spans="1:20" ht="16.5" customHeight="1">
      <c r="A23" s="129"/>
      <c r="B23" s="126"/>
      <c r="C23" s="89"/>
      <c r="D23" s="89"/>
      <c r="E23" s="90"/>
      <c r="F23" s="91"/>
      <c r="G23" s="92"/>
      <c r="H23" s="93"/>
      <c r="S23" s="69" t="s">
        <v>145</v>
      </c>
      <c r="T23" s="69" t="e">
        <f>COUNTIF(#REF!,S23)</f>
        <v>#REF!</v>
      </c>
    </row>
    <row r="24" spans="1:20" ht="16.5" customHeight="1">
      <c r="A24" s="127"/>
      <c r="B24" s="125"/>
      <c r="C24" s="84"/>
      <c r="D24" s="84"/>
      <c r="E24" s="85"/>
      <c r="F24" s="86"/>
      <c r="G24" s="87"/>
      <c r="H24" s="88"/>
      <c r="S24" s="69" t="s">
        <v>146</v>
      </c>
      <c r="T24" s="69" t="e">
        <f>COUNTIF(#REF!,S24)</f>
        <v>#REF!</v>
      </c>
    </row>
    <row r="25" spans="1:20" ht="16.5" customHeight="1">
      <c r="A25" s="129"/>
      <c r="B25" s="126"/>
      <c r="C25" s="89"/>
      <c r="D25" s="89"/>
      <c r="E25" s="90"/>
      <c r="F25" s="91"/>
      <c r="G25" s="92"/>
      <c r="H25" s="93"/>
      <c r="S25" s="69" t="s">
        <v>147</v>
      </c>
      <c r="T25" s="69" t="e">
        <f>COUNTIF(#REF!,S25)</f>
        <v>#REF!</v>
      </c>
    </row>
    <row r="26" spans="1:20" ht="16.5" customHeight="1">
      <c r="A26" s="127"/>
      <c r="B26" s="125"/>
      <c r="C26" s="84"/>
      <c r="D26" s="84"/>
      <c r="E26" s="85"/>
      <c r="F26" s="86"/>
      <c r="G26" s="87"/>
      <c r="H26" s="88"/>
      <c r="S26" s="69" t="s">
        <v>148</v>
      </c>
      <c r="T26" s="69" t="e">
        <f>COUNTIF(#REF!,S26)</f>
        <v>#REF!</v>
      </c>
    </row>
    <row r="27" spans="1:8" ht="16.5" customHeight="1">
      <c r="A27" s="129"/>
      <c r="B27" s="126"/>
      <c r="C27" s="89"/>
      <c r="D27" s="89"/>
      <c r="E27" s="90"/>
      <c r="F27" s="91"/>
      <c r="G27" s="92"/>
      <c r="H27" s="93"/>
    </row>
    <row r="28" spans="1:8" ht="16.5" customHeight="1">
      <c r="A28" s="127"/>
      <c r="B28" s="125"/>
      <c r="C28" s="84"/>
      <c r="D28" s="84"/>
      <c r="E28" s="85"/>
      <c r="F28" s="86"/>
      <c r="G28" s="87"/>
      <c r="H28" s="88"/>
    </row>
    <row r="29" spans="1:8" ht="16.5" customHeight="1">
      <c r="A29" s="129"/>
      <c r="B29" s="126"/>
      <c r="C29" s="89"/>
      <c r="D29" s="89"/>
      <c r="E29" s="90"/>
      <c r="F29" s="91"/>
      <c r="G29" s="92"/>
      <c r="H29" s="93"/>
    </row>
    <row r="30" spans="1:8" ht="16.5" customHeight="1">
      <c r="A30" s="127"/>
      <c r="B30" s="125"/>
      <c r="C30" s="84"/>
      <c r="D30" s="84"/>
      <c r="E30" s="85"/>
      <c r="F30" s="86"/>
      <c r="G30" s="87"/>
      <c r="H30" s="88"/>
    </row>
    <row r="31" spans="1:8" ht="16.5" customHeight="1">
      <c r="A31" s="129"/>
      <c r="B31" s="126"/>
      <c r="C31" s="89"/>
      <c r="D31" s="89"/>
      <c r="E31" s="90"/>
      <c r="F31" s="91"/>
      <c r="G31" s="92"/>
      <c r="H31" s="93"/>
    </row>
    <row r="32" spans="1:8" ht="16.5" customHeight="1">
      <c r="A32" s="127"/>
      <c r="B32" s="125"/>
      <c r="C32" s="84"/>
      <c r="D32" s="84"/>
      <c r="E32" s="85"/>
      <c r="F32" s="86"/>
      <c r="G32" s="87"/>
      <c r="H32" s="88"/>
    </row>
    <row r="33" spans="1:20" ht="16.5" customHeight="1">
      <c r="A33" s="129"/>
      <c r="B33" s="126"/>
      <c r="C33" s="89"/>
      <c r="D33" s="89"/>
      <c r="E33" s="90"/>
      <c r="F33" s="91"/>
      <c r="G33" s="92"/>
      <c r="H33" s="93"/>
      <c r="S33" s="69" t="s">
        <v>58</v>
      </c>
      <c r="T33" s="69" t="s">
        <v>122</v>
      </c>
    </row>
    <row r="34" spans="1:20" ht="16.5" customHeight="1">
      <c r="A34" s="127"/>
      <c r="B34" s="125"/>
      <c r="C34" s="84"/>
      <c r="D34" s="84"/>
      <c r="E34" s="85"/>
      <c r="F34" s="86"/>
      <c r="G34" s="87"/>
      <c r="H34" s="88"/>
      <c r="S34" s="69" t="s">
        <v>149</v>
      </c>
      <c r="T34" s="69">
        <f>COUNTIF($A$13:$A$48,S34)</f>
        <v>0</v>
      </c>
    </row>
    <row r="35" spans="1:20" ht="16.5" customHeight="1">
      <c r="A35" s="129"/>
      <c r="B35" s="126"/>
      <c r="C35" s="89"/>
      <c r="D35" s="89"/>
      <c r="E35" s="90"/>
      <c r="F35" s="91"/>
      <c r="G35" s="92"/>
      <c r="H35" s="93"/>
      <c r="S35" s="69" t="s">
        <v>150</v>
      </c>
      <c r="T35" s="69">
        <f>COUNTIF($A$13:$A$48,S35)</f>
        <v>0</v>
      </c>
    </row>
    <row r="36" spans="1:20" ht="16.5" customHeight="1">
      <c r="A36" s="127"/>
      <c r="B36" s="125"/>
      <c r="C36" s="84"/>
      <c r="D36" s="84"/>
      <c r="E36" s="85"/>
      <c r="F36" s="86"/>
      <c r="G36" s="87"/>
      <c r="H36" s="88"/>
      <c r="S36" s="69" t="s">
        <v>151</v>
      </c>
      <c r="T36" s="69">
        <f>COUNTIF($A$13:$A$48,S36)</f>
        <v>0</v>
      </c>
    </row>
    <row r="37" spans="1:8" ht="16.5" customHeight="1">
      <c r="A37" s="129"/>
      <c r="B37" s="126"/>
      <c r="C37" s="89"/>
      <c r="D37" s="89"/>
      <c r="E37" s="90"/>
      <c r="F37" s="91"/>
      <c r="G37" s="92"/>
      <c r="H37" s="93"/>
    </row>
    <row r="38" spans="1:8" ht="16.5" customHeight="1">
      <c r="A38" s="127"/>
      <c r="B38" s="125"/>
      <c r="C38" s="84"/>
      <c r="D38" s="84"/>
      <c r="E38" s="85"/>
      <c r="F38" s="86"/>
      <c r="G38" s="87"/>
      <c r="H38" s="88"/>
    </row>
    <row r="39" spans="1:8" ht="16.5" customHeight="1">
      <c r="A39" s="129"/>
      <c r="B39" s="126"/>
      <c r="C39" s="89"/>
      <c r="D39" s="89"/>
      <c r="E39" s="90"/>
      <c r="F39" s="91"/>
      <c r="G39" s="92"/>
      <c r="H39" s="93"/>
    </row>
    <row r="40" spans="1:8" ht="16.5" customHeight="1">
      <c r="A40" s="127"/>
      <c r="B40" s="125"/>
      <c r="C40" s="84"/>
      <c r="D40" s="84"/>
      <c r="E40" s="85"/>
      <c r="F40" s="86"/>
      <c r="G40" s="87"/>
      <c r="H40" s="88"/>
    </row>
    <row r="41" spans="1:8" ht="16.5" customHeight="1">
      <c r="A41" s="129"/>
      <c r="B41" s="126"/>
      <c r="C41" s="89"/>
      <c r="D41" s="89"/>
      <c r="E41" s="90"/>
      <c r="F41" s="91"/>
      <c r="G41" s="92"/>
      <c r="H41" s="93"/>
    </row>
    <row r="42" spans="1:8" ht="16.5" customHeight="1">
      <c r="A42" s="127"/>
      <c r="B42" s="125"/>
      <c r="C42" s="84"/>
      <c r="D42" s="84"/>
      <c r="E42" s="85"/>
      <c r="F42" s="86"/>
      <c r="G42" s="87"/>
      <c r="H42" s="88"/>
    </row>
    <row r="43" spans="1:8" ht="16.5" customHeight="1">
      <c r="A43" s="129"/>
      <c r="B43" s="126"/>
      <c r="C43" s="89"/>
      <c r="D43" s="89"/>
      <c r="E43" s="90"/>
      <c r="F43" s="91"/>
      <c r="G43" s="92"/>
      <c r="H43" s="93"/>
    </row>
    <row r="44" spans="1:8" ht="16.5" customHeight="1">
      <c r="A44" s="127"/>
      <c r="B44" s="125"/>
      <c r="C44" s="84"/>
      <c r="D44" s="84"/>
      <c r="E44" s="85"/>
      <c r="F44" s="86"/>
      <c r="G44" s="87"/>
      <c r="H44" s="88"/>
    </row>
    <row r="45" spans="1:8" ht="16.5" customHeight="1">
      <c r="A45" s="129"/>
      <c r="B45" s="126"/>
      <c r="C45" s="89"/>
      <c r="D45" s="89"/>
      <c r="E45" s="90"/>
      <c r="F45" s="91"/>
      <c r="G45" s="92"/>
      <c r="H45" s="93"/>
    </row>
    <row r="46" spans="1:8" ht="16.5" customHeight="1">
      <c r="A46" s="127"/>
      <c r="B46" s="125"/>
      <c r="C46" s="84"/>
      <c r="D46" s="84"/>
      <c r="E46" s="85"/>
      <c r="F46" s="86"/>
      <c r="G46" s="87"/>
      <c r="H46" s="88"/>
    </row>
    <row r="47" spans="1:8" s="68" customFormat="1" ht="16.5" customHeight="1">
      <c r="A47" s="129"/>
      <c r="B47" s="126"/>
      <c r="C47" s="89"/>
      <c r="D47" s="89"/>
      <c r="E47" s="90"/>
      <c r="F47" s="91"/>
      <c r="G47" s="92"/>
      <c r="H47" s="93"/>
    </row>
    <row r="48" spans="1:8" s="68" customFormat="1" ht="16.5" customHeight="1" thickBot="1">
      <c r="A48" s="130"/>
      <c r="B48" s="128"/>
      <c r="C48" s="94"/>
      <c r="D48" s="94"/>
      <c r="E48" s="95"/>
      <c r="F48" s="96"/>
      <c r="G48" s="97"/>
      <c r="H48" s="98"/>
    </row>
    <row r="49" spans="1:8" s="68" customFormat="1" ht="16.5" customHeight="1">
      <c r="A49" s="11"/>
      <c r="B49" s="11"/>
      <c r="C49" s="11"/>
      <c r="D49" s="11"/>
      <c r="E49" s="1"/>
      <c r="F49" s="11"/>
      <c r="G49" s="11"/>
      <c r="H49" s="1"/>
    </row>
    <row r="50" spans="1:8" s="68" customFormat="1" ht="18" customHeight="1">
      <c r="A50" s="105" t="s">
        <v>102</v>
      </c>
      <c r="B50" s="105"/>
      <c r="C50" s="105"/>
      <c r="D50" s="105"/>
      <c r="E50" s="105"/>
      <c r="F50" s="105"/>
      <c r="G50" s="105"/>
      <c r="H50" s="105"/>
    </row>
    <row r="51" spans="1:8" s="68" customFormat="1" ht="18" customHeight="1">
      <c r="A51" s="1"/>
      <c r="B51" s="1"/>
      <c r="C51" s="1"/>
      <c r="D51" s="1"/>
      <c r="E51" s="1"/>
      <c r="F51" s="1"/>
      <c r="G51" s="1"/>
      <c r="H51" s="1"/>
    </row>
    <row r="52" s="68" customFormat="1" ht="13.5"/>
    <row r="53" s="68" customFormat="1" ht="13.5"/>
    <row r="54" s="68" customFormat="1" ht="13.5"/>
    <row r="55" s="68" customFormat="1" ht="13.5"/>
    <row r="56" s="68" customFormat="1" ht="13.5"/>
    <row r="57" s="68" customFormat="1" ht="13.5"/>
    <row r="58" s="68" customFormat="1" ht="13.5"/>
    <row r="59" s="68" customFormat="1" ht="13.5"/>
    <row r="60" s="68" customFormat="1" ht="13.5"/>
    <row r="61" s="68" customFormat="1" ht="13.5"/>
    <row r="62" s="68" customFormat="1" ht="13.5"/>
    <row r="63" s="68" customFormat="1" ht="13.5"/>
    <row r="64" s="68" customFormat="1" ht="13.5"/>
    <row r="65" s="68" customFormat="1" ht="13.5"/>
    <row r="66" s="68" customFormat="1" ht="13.5"/>
    <row r="67" s="68" customFormat="1" ht="13.5"/>
    <row r="68" s="68" customFormat="1" ht="13.5"/>
    <row r="69" s="68" customFormat="1" ht="13.5"/>
    <row r="70" s="68" customFormat="1" ht="13.5"/>
    <row r="71" s="68" customFormat="1" ht="13.5"/>
    <row r="72" s="68" customFormat="1" ht="13.5"/>
    <row r="73" s="68" customFormat="1" ht="13.5"/>
    <row r="74" s="68" customFormat="1" ht="13.5"/>
    <row r="75" s="68" customFormat="1" ht="13.5"/>
    <row r="76" s="68" customFormat="1" ht="13.5"/>
    <row r="77" s="68" customFormat="1" ht="13.5"/>
    <row r="78" s="68" customFormat="1" ht="13.5"/>
    <row r="79" s="68" customFormat="1" ht="13.5"/>
    <row r="80" s="68" customFormat="1" ht="13.5"/>
    <row r="81" s="68" customFormat="1" ht="13.5"/>
    <row r="82" s="68" customFormat="1" ht="13.5"/>
    <row r="83" s="68" customFormat="1" ht="13.5"/>
    <row r="84" s="68" customFormat="1" ht="13.5"/>
    <row r="85" s="68" customFormat="1" ht="13.5"/>
    <row r="86" s="68" customFormat="1" ht="13.5"/>
    <row r="87" s="68" customFormat="1" ht="13.5"/>
    <row r="88" s="68" customFormat="1" ht="13.5"/>
    <row r="89" s="68" customFormat="1" ht="13.5"/>
    <row r="90" s="68" customFormat="1" ht="13.5"/>
    <row r="91" s="68" customFormat="1" ht="13.5"/>
    <row r="92" s="68" customFormat="1" ht="13.5"/>
    <row r="93" s="68" customFormat="1" ht="13.5"/>
    <row r="94" s="68" customFormat="1" ht="13.5"/>
    <row r="95" s="68" customFormat="1" ht="13.5"/>
    <row r="96" s="68" customFormat="1" ht="13.5"/>
    <row r="97" s="68" customFormat="1" ht="13.5"/>
    <row r="98" s="68" customFormat="1" ht="13.5"/>
    <row r="99" s="68" customFormat="1" ht="13.5"/>
    <row r="100" s="68" customFormat="1" ht="13.5"/>
    <row r="101" s="68" customFormat="1" ht="13.5"/>
    <row r="102" s="68" customFormat="1" ht="13.5"/>
    <row r="103" s="68" customFormat="1" ht="13.5"/>
    <row r="104" s="68" customFormat="1" ht="13.5"/>
    <row r="105" s="68" customFormat="1" ht="13.5"/>
    <row r="106" s="68" customFormat="1" ht="13.5"/>
    <row r="107" s="68" customFormat="1" ht="13.5"/>
    <row r="108" s="68" customFormat="1" ht="13.5"/>
    <row r="109" s="68" customFormat="1" ht="13.5"/>
    <row r="110" s="68" customFormat="1" ht="13.5"/>
    <row r="111" s="68" customFormat="1" ht="13.5"/>
    <row r="112" s="68" customFormat="1" ht="13.5"/>
    <row r="113" s="68" customFormat="1" ht="13.5"/>
    <row r="114" s="68" customFormat="1" ht="13.5"/>
    <row r="115" s="68" customFormat="1" ht="13.5"/>
    <row r="116" s="68" customFormat="1" ht="13.5"/>
    <row r="117" s="68" customFormat="1" ht="13.5"/>
    <row r="118" s="68" customFormat="1" ht="13.5"/>
    <row r="119" s="68" customFormat="1" ht="13.5"/>
    <row r="120" s="68" customFormat="1" ht="13.5"/>
    <row r="121" s="68" customFormat="1" ht="13.5"/>
    <row r="122" s="68" customFormat="1" ht="13.5"/>
    <row r="123" s="68" customFormat="1" ht="13.5"/>
    <row r="124" s="68" customFormat="1" ht="13.5"/>
    <row r="125" s="68" customFormat="1" ht="13.5"/>
    <row r="126" s="68" customFormat="1" ht="13.5"/>
    <row r="127" s="68" customFormat="1" ht="13.5"/>
    <row r="128" s="68" customFormat="1" ht="13.5"/>
    <row r="129" spans="1:8" ht="13.5">
      <c r="A129" s="68"/>
      <c r="B129" s="68"/>
      <c r="C129" s="68"/>
      <c r="D129" s="68"/>
      <c r="E129" s="68"/>
      <c r="F129" s="68"/>
      <c r="G129" s="68"/>
      <c r="H129" s="68"/>
    </row>
    <row r="130" spans="1:8" ht="13.5">
      <c r="A130" s="68"/>
      <c r="B130" s="68"/>
      <c r="C130" s="68"/>
      <c r="D130" s="68"/>
      <c r="E130" s="68"/>
      <c r="F130" s="68"/>
      <c r="G130" s="68"/>
      <c r="H130" s="68"/>
    </row>
    <row r="131" spans="1:8" ht="13.5">
      <c r="A131" s="68"/>
      <c r="B131" s="68"/>
      <c r="C131" s="68"/>
      <c r="D131" s="68"/>
      <c r="E131" s="68"/>
      <c r="F131" s="68"/>
      <c r="G131" s="68"/>
      <c r="H131" s="68"/>
    </row>
    <row r="132" spans="1:8" ht="13.5">
      <c r="A132" s="68"/>
      <c r="B132" s="68"/>
      <c r="C132" s="68"/>
      <c r="D132" s="68"/>
      <c r="E132" s="68"/>
      <c r="F132" s="68"/>
      <c r="G132" s="68"/>
      <c r="H132" s="68"/>
    </row>
    <row r="133" spans="1:8" ht="13.5">
      <c r="A133" s="68"/>
      <c r="B133" s="68"/>
      <c r="C133" s="68"/>
      <c r="D133" s="68"/>
      <c r="E133" s="68"/>
      <c r="F133" s="68"/>
      <c r="G133" s="68"/>
      <c r="H133" s="68"/>
    </row>
    <row r="134" spans="1:8" ht="13.5">
      <c r="A134" s="68"/>
      <c r="B134" s="68"/>
      <c r="C134" s="68"/>
      <c r="D134" s="68"/>
      <c r="E134" s="68"/>
      <c r="F134" s="68"/>
      <c r="G134" s="68"/>
      <c r="H134" s="68"/>
    </row>
    <row r="135" spans="1:8" ht="13.5">
      <c r="A135" s="68"/>
      <c r="B135" s="68"/>
      <c r="C135" s="68"/>
      <c r="D135" s="68"/>
      <c r="E135" s="68"/>
      <c r="F135" s="68"/>
      <c r="G135" s="68"/>
      <c r="H135" s="68"/>
    </row>
  </sheetData>
  <sheetProtection/>
  <mergeCells count="48">
    <mergeCell ref="A45:A46"/>
    <mergeCell ref="B45:B46"/>
    <mergeCell ref="A47:A48"/>
    <mergeCell ref="B47:B48"/>
    <mergeCell ref="A50:H50"/>
    <mergeCell ref="A39:A40"/>
    <mergeCell ref="B39:B40"/>
    <mergeCell ref="A41:A42"/>
    <mergeCell ref="B41:B42"/>
    <mergeCell ref="A43:A44"/>
    <mergeCell ref="B43:B44"/>
    <mergeCell ref="A33:A34"/>
    <mergeCell ref="B33:B34"/>
    <mergeCell ref="A35:A36"/>
    <mergeCell ref="B35:B36"/>
    <mergeCell ref="A37:A38"/>
    <mergeCell ref="B37:B38"/>
    <mergeCell ref="A27:A28"/>
    <mergeCell ref="B27:B28"/>
    <mergeCell ref="A29:A30"/>
    <mergeCell ref="B29:B30"/>
    <mergeCell ref="A31:A32"/>
    <mergeCell ref="B31:B32"/>
    <mergeCell ref="A21:A22"/>
    <mergeCell ref="B21:B22"/>
    <mergeCell ref="A23:A24"/>
    <mergeCell ref="B23:B24"/>
    <mergeCell ref="A25:A26"/>
    <mergeCell ref="B25:B26"/>
    <mergeCell ref="A15:A16"/>
    <mergeCell ref="B15:B16"/>
    <mergeCell ref="A17:A18"/>
    <mergeCell ref="B17:B18"/>
    <mergeCell ref="A19:A20"/>
    <mergeCell ref="B19:B20"/>
    <mergeCell ref="A7:C7"/>
    <mergeCell ref="D7:E7"/>
    <mergeCell ref="D8:H8"/>
    <mergeCell ref="A11:E11"/>
    <mergeCell ref="F11:H11"/>
    <mergeCell ref="A13:A14"/>
    <mergeCell ref="B13:B14"/>
    <mergeCell ref="A2:D2"/>
    <mergeCell ref="A4:H4"/>
    <mergeCell ref="A5:C5"/>
    <mergeCell ref="D5:E5"/>
    <mergeCell ref="A6:C6"/>
    <mergeCell ref="D6:E6"/>
  </mergeCells>
  <conditionalFormatting sqref="B13 B15 B17 B47">
    <cfRule type="cellIs" priority="25" dxfId="57" operator="equal" stopIfTrue="1">
      <formula>"WD3"</formula>
    </cfRule>
    <cfRule type="cellIs" priority="26" dxfId="57" operator="equal" stopIfTrue="1">
      <formula>"WD2"</formula>
    </cfRule>
    <cfRule type="cellIs" priority="27" dxfId="57" operator="equal" stopIfTrue="1">
      <formula>"WD1"</formula>
    </cfRule>
  </conditionalFormatting>
  <conditionalFormatting sqref="B19 B21">
    <cfRule type="cellIs" priority="22" dxfId="57" operator="equal" stopIfTrue="1">
      <formula>"WD3"</formula>
    </cfRule>
    <cfRule type="cellIs" priority="23" dxfId="57" operator="equal" stopIfTrue="1">
      <formula>"WD2"</formula>
    </cfRule>
    <cfRule type="cellIs" priority="24" dxfId="57" operator="equal" stopIfTrue="1">
      <formula>"WD1"</formula>
    </cfRule>
  </conditionalFormatting>
  <conditionalFormatting sqref="B23 B31">
    <cfRule type="cellIs" priority="19" dxfId="57" operator="equal" stopIfTrue="1">
      <formula>"WD3"</formula>
    </cfRule>
    <cfRule type="cellIs" priority="20" dxfId="57" operator="equal" stopIfTrue="1">
      <formula>"WD2"</formula>
    </cfRule>
    <cfRule type="cellIs" priority="21" dxfId="57" operator="equal" stopIfTrue="1">
      <formula>"WD1"</formula>
    </cfRule>
  </conditionalFormatting>
  <conditionalFormatting sqref="B33 B45">
    <cfRule type="cellIs" priority="16" dxfId="57" operator="equal" stopIfTrue="1">
      <formula>"WD3"</formula>
    </cfRule>
    <cfRule type="cellIs" priority="17" dxfId="57" operator="equal" stopIfTrue="1">
      <formula>"WD2"</formula>
    </cfRule>
    <cfRule type="cellIs" priority="18" dxfId="57" operator="equal" stopIfTrue="1">
      <formula>"WD1"</formula>
    </cfRule>
  </conditionalFormatting>
  <conditionalFormatting sqref="B35 B37">
    <cfRule type="cellIs" priority="13" dxfId="57" operator="equal" stopIfTrue="1">
      <formula>"WD3"</formula>
    </cfRule>
    <cfRule type="cellIs" priority="14" dxfId="57" operator="equal" stopIfTrue="1">
      <formula>"WD2"</formula>
    </cfRule>
    <cfRule type="cellIs" priority="15" dxfId="57" operator="equal" stopIfTrue="1">
      <formula>"WD1"</formula>
    </cfRule>
  </conditionalFormatting>
  <conditionalFormatting sqref="B39 B41">
    <cfRule type="cellIs" priority="10" dxfId="57" operator="equal" stopIfTrue="1">
      <formula>"WD3"</formula>
    </cfRule>
    <cfRule type="cellIs" priority="11" dxfId="57" operator="equal" stopIfTrue="1">
      <formula>"WD2"</formula>
    </cfRule>
    <cfRule type="cellIs" priority="12" dxfId="57" operator="equal" stopIfTrue="1">
      <formula>"WD1"</formula>
    </cfRule>
  </conditionalFormatting>
  <conditionalFormatting sqref="B43">
    <cfRule type="cellIs" priority="7" dxfId="57" operator="equal" stopIfTrue="1">
      <formula>"WD3"</formula>
    </cfRule>
    <cfRule type="cellIs" priority="8" dxfId="57" operator="equal" stopIfTrue="1">
      <formula>"WD2"</formula>
    </cfRule>
    <cfRule type="cellIs" priority="9" dxfId="57" operator="equal" stopIfTrue="1">
      <formula>"WD1"</formula>
    </cfRule>
  </conditionalFormatting>
  <conditionalFormatting sqref="B25 B27">
    <cfRule type="cellIs" priority="4" dxfId="57" operator="equal" stopIfTrue="1">
      <formula>"WD3"</formula>
    </cfRule>
    <cfRule type="cellIs" priority="5" dxfId="57" operator="equal" stopIfTrue="1">
      <formula>"WD2"</formula>
    </cfRule>
    <cfRule type="cellIs" priority="6" dxfId="57" operator="equal" stopIfTrue="1">
      <formula>"WD1"</formula>
    </cfRule>
  </conditionalFormatting>
  <conditionalFormatting sqref="B29">
    <cfRule type="cellIs" priority="1" dxfId="57" operator="equal" stopIfTrue="1">
      <formula>"WD3"</formula>
    </cfRule>
    <cfRule type="cellIs" priority="2" dxfId="57" operator="equal" stopIfTrue="1">
      <formula>"WD2"</formula>
    </cfRule>
    <cfRule type="cellIs" priority="3" dxfId="57" operator="equal" stopIfTrue="1">
      <formula>"WD1"</formula>
    </cfRule>
  </conditionalFormatting>
  <dataValidations count="8">
    <dataValidation type="list" allowBlank="1" showInputMessage="1" showErrorMessage="1" prompt="種目ごとの申込のランキングを入力してください。" sqref="B13:B48">
      <formula1>"1,2,3,4,5,6,7,8,9,10,11,12,13,14,15,16,17,18,19,20"</formula1>
    </dataValidation>
    <dataValidation allowBlank="1" showInputMessage="1" showErrorMessage="1" prompt="会員登録で入力する住所データになります。正確に入力してください。" sqref="G13:G48"/>
    <dataValidation allowBlank="1" showInputMessage="1" showErrorMessage="1" prompt="生年月日は、西暦で入力してください。" sqref="F13:F48"/>
    <dataValidation type="list" allowBlank="1" showInputMessage="1" showErrorMessage="1" sqref="A13:A48">
      <formula1>$S$34:$S$36</formula1>
    </dataValidation>
    <dataValidation type="list" allowBlank="1" showInputMessage="1" showErrorMessage="1" prompt="「一般」か「中高生」を選択してください。&#10;（参加料が違うため）" sqref="H10 H13:H48">
      <formula1>$J$1:$J$3</formula1>
    </dataValidation>
    <dataValidation allowBlank="1" showInputMessage="1" showErrorMessage="1" prompt="令和２年度の更新登録・新規登録を行っていない選手の登録料の合計金額を入力してください。" sqref="G6"/>
    <dataValidation allowBlank="1" showInputMessage="1" showErrorMessage="1" prompt="女子の選手名を入力してください。&#10;苗字と名前の間は、空欄を入れてください。" sqref="C14:D14 C16:D16 C48:D48 C18:D18 C20:D20 C22:D22 C32:D32 C46:D46 C34:D34 C36:D36 C38:D38 C40:D40 C42:D42 C44:D44 C24:D24 C26:D26 C28:D28 C30:D30"/>
    <dataValidation allowBlank="1" showInputMessage="1" showErrorMessage="1" prompt="男子の選手名を入力してください。&#10;苗字と名前の間は、空欄を入れてください。" sqref="C13:D13 C15:D15 C17:D17 C47:D47 C19:D19 C21:D21 C23:D23 C31:D31 C33:D33 C45:D45 C35:D35 C37:D37 C39:D39 C41:D41 C43:D43 C25:D25 C27:D27 C29:D29"/>
  </dataValidations>
  <hyperlinks>
    <hyperlink ref="G2" r:id="rId1" display="badmuroran@gmail.com"/>
  </hyperlinks>
  <printOptions horizontalCentered="1"/>
  <pageMargins left="0.7086614173228347" right="0.31496062992125984" top="0.7480314960629921" bottom="0.7480314960629921" header="0.31496062992125984" footer="0.31496062992125984"/>
  <pageSetup horizontalDpi="600" verticalDpi="600" orientation="portrait" paperSize="9" scale="94" r:id="rId6"/>
  <drawing r:id="rId5"/>
  <tableParts>
    <tablePart r:id="rId2"/>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室蘭市教育委員会</dc:creator>
  <cp:keywords/>
  <dc:description/>
  <cp:lastModifiedBy>m-satoun</cp:lastModifiedBy>
  <cp:lastPrinted>2022-09-11T13:55:27Z</cp:lastPrinted>
  <dcterms:created xsi:type="dcterms:W3CDTF">2012-08-31T22:39:07Z</dcterms:created>
  <dcterms:modified xsi:type="dcterms:W3CDTF">2023-09-05T03:19:31Z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